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464929\AppData\Local\Microsoft\Windows\INetCache\Content.Outlook\H0XK85GD\"/>
    </mc:Choice>
  </mc:AlternateContent>
  <bookViews>
    <workbookView xWindow="0" yWindow="0" windowWidth="28800" windowHeight="12000"/>
  </bookViews>
  <sheets>
    <sheet name="Durham C by Board" sheetId="6" r:id="rId1"/>
    <sheet name="Fleming C by Board" sheetId="7" r:id="rId2"/>
    <sheet name="Loyalist C by Board" sheetId="4" r:id="rId3"/>
  </sheets>
  <definedNames>
    <definedName name="_xlnm.Print_Titles" localSheetId="0">'Durham C by Board'!$1:$1</definedName>
    <definedName name="_xlnm.Print_Titles" localSheetId="1">'Fleming C by Board'!$1:$1</definedName>
    <definedName name="_xlnm.Print_Titles" localSheetId="2">'Loyalist C by Board'!$1:$1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46" i="7" l="1"/>
  <c r="AZ46" i="7"/>
  <c r="BB45" i="7"/>
  <c r="AZ45" i="7"/>
  <c r="BB44" i="7"/>
  <c r="AZ44" i="7"/>
  <c r="BB43" i="7"/>
  <c r="AZ43" i="7"/>
  <c r="BB34" i="7"/>
  <c r="AZ34" i="7"/>
  <c r="BN33" i="7"/>
  <c r="BM33" i="7"/>
  <c r="BO33" i="7" s="1"/>
  <c r="BB33" i="7"/>
  <c r="BR33" i="7" s="1"/>
  <c r="AZ33" i="7"/>
  <c r="BQ33" i="7" s="1"/>
  <c r="BO32" i="7"/>
  <c r="BN32" i="7"/>
  <c r="BP32" i="7" s="1"/>
  <c r="BM32" i="7"/>
  <c r="BB32" i="7"/>
  <c r="BR32" i="7" s="1"/>
  <c r="AZ32" i="7"/>
  <c r="BQ32" i="7" s="1"/>
  <c r="BO23" i="7"/>
  <c r="BN23" i="7"/>
  <c r="BM23" i="7"/>
  <c r="BB23" i="7"/>
  <c r="BR23" i="7" s="1"/>
  <c r="AZ23" i="7"/>
  <c r="BQ23" i="7" s="1"/>
  <c r="BN6" i="7"/>
  <c r="BM6" i="7"/>
  <c r="BO6" i="7" s="1"/>
  <c r="BB6" i="7"/>
  <c r="BR6" i="7" s="1"/>
  <c r="AZ6" i="7"/>
  <c r="BQ6" i="7" s="1"/>
  <c r="BO42" i="7"/>
  <c r="BN42" i="7"/>
  <c r="BP42" i="7" s="1"/>
  <c r="BM42" i="7"/>
  <c r="BB42" i="7"/>
  <c r="BR42" i="7" s="1"/>
  <c r="AZ42" i="7"/>
  <c r="BQ42" i="7" s="1"/>
  <c r="BO31" i="7"/>
  <c r="BN31" i="7"/>
  <c r="BP31" i="7" s="1"/>
  <c r="BM31" i="7"/>
  <c r="BB31" i="7"/>
  <c r="BR31" i="7" s="1"/>
  <c r="AZ31" i="7"/>
  <c r="BQ31" i="7" s="1"/>
  <c r="BN30" i="7"/>
  <c r="BM30" i="7"/>
  <c r="BO30" i="7" s="1"/>
  <c r="BB30" i="7"/>
  <c r="BR30" i="7" s="1"/>
  <c r="AZ30" i="7"/>
  <c r="BQ30" i="7" s="1"/>
  <c r="BN22" i="7"/>
  <c r="BM22" i="7"/>
  <c r="BO22" i="7" s="1"/>
  <c r="BB22" i="7"/>
  <c r="BR22" i="7" s="1"/>
  <c r="AZ22" i="7"/>
  <c r="BQ22" i="7" s="1"/>
  <c r="BN29" i="7"/>
  <c r="BM29" i="7"/>
  <c r="BO29" i="7" s="1"/>
  <c r="BB29" i="7"/>
  <c r="BR29" i="7" s="1"/>
  <c r="AZ29" i="7"/>
  <c r="BQ29" i="7" s="1"/>
  <c r="BO28" i="7"/>
  <c r="BN28" i="7"/>
  <c r="BP28" i="7" s="1"/>
  <c r="BM28" i="7"/>
  <c r="BB28" i="7"/>
  <c r="BR28" i="7" s="1"/>
  <c r="AZ28" i="7"/>
  <c r="BQ28" i="7" s="1"/>
  <c r="BO21" i="7"/>
  <c r="BN21" i="7"/>
  <c r="BM21" i="7"/>
  <c r="BB21" i="7"/>
  <c r="BR21" i="7" s="1"/>
  <c r="AZ21" i="7"/>
  <c r="BQ21" i="7" s="1"/>
  <c r="BN20" i="7"/>
  <c r="BM20" i="7"/>
  <c r="BO20" i="7" s="1"/>
  <c r="BB20" i="7"/>
  <c r="BR20" i="7" s="1"/>
  <c r="AZ20" i="7"/>
  <c r="BQ20" i="7" s="1"/>
  <c r="BO5" i="7"/>
  <c r="BN5" i="7"/>
  <c r="BP5" i="7" s="1"/>
  <c r="BM5" i="7"/>
  <c r="BB5" i="7"/>
  <c r="BR5" i="7" s="1"/>
  <c r="AZ5" i="7"/>
  <c r="BQ5" i="7" s="1"/>
  <c r="BO19" i="7"/>
  <c r="BN19" i="7"/>
  <c r="BP19" i="7" s="1"/>
  <c r="BM19" i="7"/>
  <c r="BB19" i="7"/>
  <c r="BR19" i="7" s="1"/>
  <c r="AZ19" i="7"/>
  <c r="BQ19" i="7" s="1"/>
  <c r="BN4" i="7"/>
  <c r="BM4" i="7"/>
  <c r="BO4" i="7" s="1"/>
  <c r="BB4" i="7"/>
  <c r="BR4" i="7" s="1"/>
  <c r="AZ4" i="7"/>
  <c r="BQ4" i="7" s="1"/>
  <c r="BN41" i="7"/>
  <c r="BM41" i="7"/>
  <c r="BO41" i="7" s="1"/>
  <c r="BB41" i="7"/>
  <c r="BR41" i="7" s="1"/>
  <c r="AZ41" i="7"/>
  <c r="BQ41" i="7" s="1"/>
  <c r="BN18" i="7"/>
  <c r="BM18" i="7"/>
  <c r="BO18" i="7" s="1"/>
  <c r="BB18" i="7"/>
  <c r="BR18" i="7" s="1"/>
  <c r="AZ18" i="7"/>
  <c r="BQ18" i="7" s="1"/>
  <c r="BO17" i="7"/>
  <c r="BN17" i="7"/>
  <c r="BP17" i="7" s="1"/>
  <c r="BM17" i="7"/>
  <c r="BB17" i="7"/>
  <c r="BR17" i="7" s="1"/>
  <c r="AZ17" i="7"/>
  <c r="BQ17" i="7" s="1"/>
  <c r="BO16" i="7"/>
  <c r="BN16" i="7"/>
  <c r="BM16" i="7"/>
  <c r="BB16" i="7"/>
  <c r="BR16" i="7" s="1"/>
  <c r="AZ16" i="7"/>
  <c r="BQ16" i="7" s="1"/>
  <c r="BN15" i="7"/>
  <c r="BM15" i="7"/>
  <c r="BO15" i="7" s="1"/>
  <c r="BB15" i="7"/>
  <c r="BR15" i="7" s="1"/>
  <c r="AZ15" i="7"/>
  <c r="BQ15" i="7" s="1"/>
  <c r="BO40" i="7"/>
  <c r="BN40" i="7"/>
  <c r="BP40" i="7" s="1"/>
  <c r="BM40" i="7"/>
  <c r="BB40" i="7"/>
  <c r="BR40" i="7" s="1"/>
  <c r="AZ40" i="7"/>
  <c r="BQ40" i="7" s="1"/>
  <c r="BO27" i="7"/>
  <c r="BN27" i="7"/>
  <c r="BP27" i="7" s="1"/>
  <c r="BM27" i="7"/>
  <c r="BB27" i="7"/>
  <c r="BR27" i="7" s="1"/>
  <c r="AZ27" i="7"/>
  <c r="BQ27" i="7" s="1"/>
  <c r="BN14" i="7"/>
  <c r="BM14" i="7"/>
  <c r="BO14" i="7" s="1"/>
  <c r="BB14" i="7"/>
  <c r="BR14" i="7" s="1"/>
  <c r="AZ14" i="7"/>
  <c r="BQ14" i="7" s="1"/>
  <c r="BN13" i="7"/>
  <c r="BM13" i="7"/>
  <c r="BO13" i="7" s="1"/>
  <c r="BB13" i="7"/>
  <c r="BR13" i="7" s="1"/>
  <c r="AZ13" i="7"/>
  <c r="BQ13" i="7" s="1"/>
  <c r="BN12" i="7"/>
  <c r="BM12" i="7"/>
  <c r="BO12" i="7" s="1"/>
  <c r="BB12" i="7"/>
  <c r="BR12" i="7" s="1"/>
  <c r="AZ12" i="7"/>
  <c r="BQ12" i="7" s="1"/>
  <c r="BO39" i="7"/>
  <c r="BN39" i="7"/>
  <c r="BP39" i="7" s="1"/>
  <c r="BM39" i="7"/>
  <c r="BB39" i="7"/>
  <c r="BR39" i="7" s="1"/>
  <c r="AZ39" i="7"/>
  <c r="BQ39" i="7" s="1"/>
  <c r="BO38" i="7"/>
  <c r="BN38" i="7"/>
  <c r="BM38" i="7"/>
  <c r="BB38" i="7"/>
  <c r="BR38" i="7" s="1"/>
  <c r="AZ38" i="7"/>
  <c r="BQ38" i="7" s="1"/>
  <c r="BN11" i="7"/>
  <c r="BM11" i="7"/>
  <c r="BO11" i="7" s="1"/>
  <c r="BB11" i="7"/>
  <c r="BR11" i="7" s="1"/>
  <c r="AZ11" i="7"/>
  <c r="BQ11" i="7" s="1"/>
  <c r="BO10" i="7"/>
  <c r="BN10" i="7"/>
  <c r="BP10" i="7" s="1"/>
  <c r="BM10" i="7"/>
  <c r="BB10" i="7"/>
  <c r="BR10" i="7" s="1"/>
  <c r="AZ10" i="7"/>
  <c r="BQ10" i="7" s="1"/>
  <c r="BO3" i="7"/>
  <c r="BN3" i="7"/>
  <c r="BP3" i="7" s="1"/>
  <c r="BM3" i="7"/>
  <c r="BB3" i="7"/>
  <c r="BR3" i="7" s="1"/>
  <c r="AZ3" i="7"/>
  <c r="BQ3" i="7" s="1"/>
  <c r="BO37" i="7"/>
  <c r="BN37" i="7"/>
  <c r="BM37" i="7"/>
  <c r="BB37" i="7"/>
  <c r="BR37" i="7" s="1"/>
  <c r="AZ37" i="7"/>
  <c r="BQ37" i="7" s="1"/>
  <c r="BN9" i="7"/>
  <c r="BM9" i="7"/>
  <c r="BO9" i="7" s="1"/>
  <c r="BB9" i="7"/>
  <c r="BR9" i="7" s="1"/>
  <c r="AZ9" i="7"/>
  <c r="BQ9" i="7" s="1"/>
  <c r="BN8" i="7"/>
  <c r="BM8" i="7"/>
  <c r="BO8" i="7" s="1"/>
  <c r="BB8" i="7"/>
  <c r="BR8" i="7" s="1"/>
  <c r="AZ8" i="7"/>
  <c r="BQ8" i="7" s="1"/>
  <c r="BO2" i="7"/>
  <c r="BN2" i="7"/>
  <c r="BP2" i="7" s="1"/>
  <c r="BM2" i="7"/>
  <c r="BB2" i="7"/>
  <c r="BR2" i="7" s="1"/>
  <c r="AZ2" i="7"/>
  <c r="BQ2" i="7" s="1"/>
  <c r="BO36" i="7"/>
  <c r="BN36" i="7"/>
  <c r="BM36" i="7"/>
  <c r="BB36" i="7"/>
  <c r="BR36" i="7" s="1"/>
  <c r="AZ36" i="7"/>
  <c r="BQ36" i="7" s="1"/>
  <c r="BN7" i="7"/>
  <c r="BM7" i="7"/>
  <c r="BO7" i="7" s="1"/>
  <c r="BB7" i="7"/>
  <c r="BR7" i="7" s="1"/>
  <c r="AZ7" i="7"/>
  <c r="BQ7" i="7" s="1"/>
  <c r="BO26" i="7"/>
  <c r="BN26" i="7"/>
  <c r="BP26" i="7" s="1"/>
  <c r="BM26" i="7"/>
  <c r="BB26" i="7"/>
  <c r="BR26" i="7" s="1"/>
  <c r="AZ26" i="7"/>
  <c r="BQ26" i="7" s="1"/>
  <c r="BO25" i="7"/>
  <c r="BN25" i="7"/>
  <c r="BP25" i="7" s="1"/>
  <c r="BM25" i="7"/>
  <c r="BB25" i="7"/>
  <c r="BR25" i="7" s="1"/>
  <c r="AZ25" i="7"/>
  <c r="BQ25" i="7" s="1"/>
  <c r="BO24" i="7"/>
  <c r="BN24" i="7"/>
  <c r="BM24" i="7"/>
  <c r="BB24" i="7"/>
  <c r="BR24" i="7" s="1"/>
  <c r="AZ24" i="7"/>
  <c r="BQ24" i="7" s="1"/>
  <c r="BN35" i="7"/>
  <c r="BM35" i="7"/>
  <c r="BO35" i="7" s="1"/>
  <c r="BB35" i="7"/>
  <c r="BR35" i="7" s="1"/>
  <c r="AZ35" i="7"/>
  <c r="BQ35" i="7" s="1"/>
  <c r="BN33" i="6"/>
  <c r="BP33" i="6" s="1"/>
  <c r="BM33" i="6"/>
  <c r="BO33" i="6" s="1"/>
  <c r="BB33" i="6"/>
  <c r="BR33" i="6" s="1"/>
  <c r="AZ33" i="6"/>
  <c r="BQ33" i="6" s="1"/>
  <c r="BN32" i="6"/>
  <c r="BM32" i="6"/>
  <c r="BO32" i="6" s="1"/>
  <c r="BB32" i="6"/>
  <c r="BR32" i="6" s="1"/>
  <c r="AZ32" i="6"/>
  <c r="BQ32" i="6" s="1"/>
  <c r="BN31" i="6"/>
  <c r="BP31" i="6" s="1"/>
  <c r="BM31" i="6"/>
  <c r="BO31" i="6" s="1"/>
  <c r="BB31" i="6"/>
  <c r="BR31" i="6" s="1"/>
  <c r="AZ31" i="6"/>
  <c r="BQ31" i="6" s="1"/>
  <c r="BN15" i="6"/>
  <c r="BM15" i="6"/>
  <c r="BO15" i="6" s="1"/>
  <c r="BB15" i="6"/>
  <c r="BR15" i="6" s="1"/>
  <c r="AZ15" i="6"/>
  <c r="BQ15" i="6" s="1"/>
  <c r="BN14" i="6"/>
  <c r="BM14" i="6"/>
  <c r="BO14" i="6" s="1"/>
  <c r="BB14" i="6"/>
  <c r="BR14" i="6" s="1"/>
  <c r="AZ14" i="6"/>
  <c r="BQ14" i="6" s="1"/>
  <c r="BN30" i="6"/>
  <c r="BM30" i="6"/>
  <c r="BO30" i="6" s="1"/>
  <c r="BB30" i="6"/>
  <c r="BR30" i="6" s="1"/>
  <c r="AZ30" i="6"/>
  <c r="BQ30" i="6" s="1"/>
  <c r="BN29" i="6"/>
  <c r="BM29" i="6"/>
  <c r="BO29" i="6" s="1"/>
  <c r="BB29" i="6"/>
  <c r="BR29" i="6" s="1"/>
  <c r="AZ29" i="6"/>
  <c r="BQ29" i="6" s="1"/>
  <c r="BN41" i="6"/>
  <c r="BM41" i="6"/>
  <c r="BO41" i="6" s="1"/>
  <c r="BB41" i="6"/>
  <c r="BR41" i="6" s="1"/>
  <c r="AZ41" i="6"/>
  <c r="BQ41" i="6" s="1"/>
  <c r="BN40" i="6"/>
  <c r="BM40" i="6"/>
  <c r="BO40" i="6" s="1"/>
  <c r="BB40" i="6"/>
  <c r="BR40" i="6" s="1"/>
  <c r="AZ40" i="6"/>
  <c r="BQ40" i="6" s="1"/>
  <c r="BN38" i="6"/>
  <c r="BM38" i="6"/>
  <c r="BO38" i="6" s="1"/>
  <c r="BB38" i="6"/>
  <c r="BR38" i="6" s="1"/>
  <c r="AZ38" i="6"/>
  <c r="BQ38" i="6" s="1"/>
  <c r="BN37" i="6"/>
  <c r="BM37" i="6"/>
  <c r="BO37" i="6" s="1"/>
  <c r="BB37" i="6"/>
  <c r="BR37" i="6" s="1"/>
  <c r="AZ37" i="6"/>
  <c r="BQ37" i="6" s="1"/>
  <c r="BN28" i="6"/>
  <c r="BM28" i="6"/>
  <c r="BO28" i="6" s="1"/>
  <c r="BB28" i="6"/>
  <c r="BR28" i="6" s="1"/>
  <c r="AZ28" i="6"/>
  <c r="BQ28" i="6" s="1"/>
  <c r="BN27" i="6"/>
  <c r="BM27" i="6"/>
  <c r="BO27" i="6" s="1"/>
  <c r="BB27" i="6"/>
  <c r="BR27" i="6" s="1"/>
  <c r="AZ27" i="6"/>
  <c r="BQ27" i="6" s="1"/>
  <c r="BN13" i="6"/>
  <c r="BM13" i="6"/>
  <c r="BO13" i="6" s="1"/>
  <c r="BB13" i="6"/>
  <c r="BR13" i="6" s="1"/>
  <c r="AZ13" i="6"/>
  <c r="BQ13" i="6" s="1"/>
  <c r="BN12" i="6"/>
  <c r="BM12" i="6"/>
  <c r="BO12" i="6" s="1"/>
  <c r="BB12" i="6"/>
  <c r="BR12" i="6" s="1"/>
  <c r="AZ12" i="6"/>
  <c r="BQ12" i="6" s="1"/>
  <c r="BN11" i="6"/>
  <c r="BM11" i="6"/>
  <c r="BO11" i="6" s="1"/>
  <c r="BB11" i="6"/>
  <c r="BR11" i="6" s="1"/>
  <c r="AZ11" i="6"/>
  <c r="BQ11" i="6" s="1"/>
  <c r="BN10" i="6"/>
  <c r="BM10" i="6"/>
  <c r="BO10" i="6" s="1"/>
  <c r="BB10" i="6"/>
  <c r="BR10" i="6" s="1"/>
  <c r="AZ10" i="6"/>
  <c r="BQ10" i="6" s="1"/>
  <c r="BN9" i="6"/>
  <c r="BM9" i="6"/>
  <c r="BO9" i="6" s="1"/>
  <c r="BB9" i="6"/>
  <c r="BR9" i="6" s="1"/>
  <c r="AZ9" i="6"/>
  <c r="BQ9" i="6" s="1"/>
  <c r="BN36" i="6"/>
  <c r="BM36" i="6"/>
  <c r="BO36" i="6" s="1"/>
  <c r="BB36" i="6"/>
  <c r="BR36" i="6" s="1"/>
  <c r="AZ36" i="6"/>
  <c r="BQ36" i="6" s="1"/>
  <c r="BN26" i="6"/>
  <c r="BM26" i="6"/>
  <c r="BO26" i="6" s="1"/>
  <c r="BB26" i="6"/>
  <c r="BR26" i="6" s="1"/>
  <c r="AZ26" i="6"/>
  <c r="BQ26" i="6" s="1"/>
  <c r="BN25" i="6"/>
  <c r="BM25" i="6"/>
  <c r="BO25" i="6" s="1"/>
  <c r="BB25" i="6"/>
  <c r="BR25" i="6" s="1"/>
  <c r="AZ25" i="6"/>
  <c r="BQ25" i="6" s="1"/>
  <c r="BN24" i="6"/>
  <c r="BM24" i="6"/>
  <c r="BO24" i="6" s="1"/>
  <c r="BB24" i="6"/>
  <c r="BR24" i="6" s="1"/>
  <c r="AZ24" i="6"/>
  <c r="BQ24" i="6" s="1"/>
  <c r="BN23" i="6"/>
  <c r="BM23" i="6"/>
  <c r="BO23" i="6" s="1"/>
  <c r="BB23" i="6"/>
  <c r="BR23" i="6" s="1"/>
  <c r="AZ23" i="6"/>
  <c r="BQ23" i="6" s="1"/>
  <c r="BN22" i="6"/>
  <c r="BM22" i="6"/>
  <c r="BO22" i="6" s="1"/>
  <c r="BB22" i="6"/>
  <c r="BR22" i="6" s="1"/>
  <c r="AZ22" i="6"/>
  <c r="BQ22" i="6" s="1"/>
  <c r="BN21" i="6"/>
  <c r="BM21" i="6"/>
  <c r="BO21" i="6" s="1"/>
  <c r="BB21" i="6"/>
  <c r="BR21" i="6" s="1"/>
  <c r="AZ21" i="6"/>
  <c r="BQ21" i="6" s="1"/>
  <c r="BN8" i="6"/>
  <c r="BM8" i="6"/>
  <c r="BO8" i="6" s="1"/>
  <c r="BB8" i="6"/>
  <c r="BR8" i="6" s="1"/>
  <c r="AZ8" i="6"/>
  <c r="BQ8" i="6" s="1"/>
  <c r="BN7" i="6"/>
  <c r="BM7" i="6"/>
  <c r="BO7" i="6" s="1"/>
  <c r="BB7" i="6"/>
  <c r="BR7" i="6" s="1"/>
  <c r="AZ7" i="6"/>
  <c r="BQ7" i="6" s="1"/>
  <c r="BN6" i="6"/>
  <c r="BM6" i="6"/>
  <c r="BO6" i="6" s="1"/>
  <c r="BB6" i="6"/>
  <c r="BR6" i="6" s="1"/>
  <c r="AZ6" i="6"/>
  <c r="BQ6" i="6" s="1"/>
  <c r="BN5" i="6"/>
  <c r="BM5" i="6"/>
  <c r="BO5" i="6" s="1"/>
  <c r="BB5" i="6"/>
  <c r="BR5" i="6" s="1"/>
  <c r="AZ5" i="6"/>
  <c r="BQ5" i="6" s="1"/>
  <c r="BN20" i="6"/>
  <c r="BM20" i="6"/>
  <c r="BO20" i="6" s="1"/>
  <c r="BB20" i="6"/>
  <c r="BR20" i="6" s="1"/>
  <c r="AZ20" i="6"/>
  <c r="BQ20" i="6" s="1"/>
  <c r="BN35" i="6"/>
  <c r="BM35" i="6"/>
  <c r="BO35" i="6" s="1"/>
  <c r="BB35" i="6"/>
  <c r="BR35" i="6" s="1"/>
  <c r="AZ35" i="6"/>
  <c r="BQ35" i="6" s="1"/>
  <c r="BN19" i="6"/>
  <c r="BM19" i="6"/>
  <c r="BO19" i="6" s="1"/>
  <c r="BB19" i="6"/>
  <c r="BR19" i="6" s="1"/>
  <c r="AZ19" i="6"/>
  <c r="BQ19" i="6" s="1"/>
  <c r="BN18" i="6"/>
  <c r="BM18" i="6"/>
  <c r="BO18" i="6" s="1"/>
  <c r="BB18" i="6"/>
  <c r="BR18" i="6" s="1"/>
  <c r="AZ18" i="6"/>
  <c r="BQ18" i="6" s="1"/>
  <c r="BN4" i="6"/>
  <c r="BM4" i="6"/>
  <c r="BO4" i="6" s="1"/>
  <c r="BB4" i="6"/>
  <c r="BR4" i="6" s="1"/>
  <c r="AZ4" i="6"/>
  <c r="BQ4" i="6" s="1"/>
  <c r="BN3" i="6"/>
  <c r="BM3" i="6"/>
  <c r="BO3" i="6" s="1"/>
  <c r="BB3" i="6"/>
  <c r="BR3" i="6" s="1"/>
  <c r="AZ3" i="6"/>
  <c r="BQ3" i="6" s="1"/>
  <c r="BN17" i="6"/>
  <c r="BM17" i="6"/>
  <c r="BO17" i="6" s="1"/>
  <c r="BB17" i="6"/>
  <c r="BR17" i="6" s="1"/>
  <c r="AZ17" i="6"/>
  <c r="BQ17" i="6" s="1"/>
  <c r="BN39" i="6"/>
  <c r="BM39" i="6"/>
  <c r="BO39" i="6" s="1"/>
  <c r="BB39" i="6"/>
  <c r="BR39" i="6" s="1"/>
  <c r="AZ39" i="6"/>
  <c r="BQ39" i="6" s="1"/>
  <c r="BN34" i="6"/>
  <c r="BM34" i="6"/>
  <c r="BO34" i="6" s="1"/>
  <c r="BB34" i="6"/>
  <c r="BR34" i="6" s="1"/>
  <c r="AZ34" i="6"/>
  <c r="BQ34" i="6" s="1"/>
  <c r="BN16" i="6"/>
  <c r="BM16" i="6"/>
  <c r="BO16" i="6" s="1"/>
  <c r="BB16" i="6"/>
  <c r="BR16" i="6" s="1"/>
  <c r="AZ16" i="6"/>
  <c r="BQ16" i="6" s="1"/>
  <c r="BN2" i="6"/>
  <c r="BM2" i="6"/>
  <c r="BO2" i="6" s="1"/>
  <c r="BB2" i="6"/>
  <c r="BR2" i="6" s="1"/>
  <c r="AZ2" i="6"/>
  <c r="BQ2" i="6" s="1"/>
  <c r="BM3" i="4"/>
  <c r="BP3" i="4" s="1"/>
  <c r="BM4" i="4"/>
  <c r="BO4" i="4" s="1"/>
  <c r="BM5" i="4"/>
  <c r="BM6" i="4"/>
  <c r="BM7" i="4"/>
  <c r="BM8" i="4"/>
  <c r="BB3" i="4"/>
  <c r="BB4" i="4"/>
  <c r="BB5" i="4"/>
  <c r="BR5" i="4" s="1"/>
  <c r="BB6" i="4"/>
  <c r="BR6" i="4" s="1"/>
  <c r="BB7" i="4"/>
  <c r="BR7" i="4" s="1"/>
  <c r="BB8" i="4"/>
  <c r="BR8" i="4" s="1"/>
  <c r="BR3" i="4"/>
  <c r="BR4" i="4"/>
  <c r="BB2" i="4"/>
  <c r="BR2" i="4" s="1"/>
  <c r="AZ3" i="4"/>
  <c r="AZ4" i="4"/>
  <c r="AZ5" i="4"/>
  <c r="AZ6" i="4"/>
  <c r="AZ7" i="4"/>
  <c r="AZ8" i="4"/>
  <c r="BQ8" i="4" s="1"/>
  <c r="AZ2" i="4"/>
  <c r="BQ2" i="4" s="1"/>
  <c r="BQ3" i="4"/>
  <c r="BQ4" i="4"/>
  <c r="BQ5" i="4"/>
  <c r="BQ6" i="4"/>
  <c r="BQ7" i="4"/>
  <c r="BP5" i="4"/>
  <c r="BP6" i="4"/>
  <c r="BP7" i="4"/>
  <c r="BP8" i="4"/>
  <c r="BO3" i="4"/>
  <c r="BO5" i="4"/>
  <c r="BO6" i="4"/>
  <c r="BO7" i="4"/>
  <c r="BO8" i="4"/>
  <c r="BN3" i="4"/>
  <c r="BN4" i="4"/>
  <c r="BN5" i="4"/>
  <c r="BN6" i="4"/>
  <c r="BN7" i="4"/>
  <c r="BN8" i="4"/>
  <c r="BN2" i="4"/>
  <c r="BM2" i="4"/>
  <c r="BP9" i="7" l="1"/>
  <c r="BP35" i="7"/>
  <c r="BP13" i="7"/>
  <c r="BP41" i="7"/>
  <c r="BP22" i="7"/>
  <c r="BP36" i="7"/>
  <c r="BP38" i="7"/>
  <c r="BP16" i="7"/>
  <c r="BP21" i="7"/>
  <c r="BP23" i="7"/>
  <c r="BP29" i="7"/>
  <c r="BP7" i="7"/>
  <c r="BP11" i="7"/>
  <c r="BP15" i="7"/>
  <c r="BP20" i="7"/>
  <c r="BP6" i="7"/>
  <c r="BP8" i="7"/>
  <c r="BP12" i="7"/>
  <c r="BP33" i="7"/>
  <c r="BP24" i="7"/>
  <c r="BP37" i="7"/>
  <c r="BP14" i="7"/>
  <c r="BP4" i="7"/>
  <c r="BP30" i="7"/>
  <c r="BP18" i="7"/>
  <c r="BP39" i="6"/>
  <c r="BP18" i="6"/>
  <c r="BP35" i="6"/>
  <c r="BP7" i="6"/>
  <c r="BP23" i="6"/>
  <c r="BP36" i="6"/>
  <c r="BP12" i="6"/>
  <c r="BP40" i="6"/>
  <c r="BP2" i="6"/>
  <c r="BP34" i="6"/>
  <c r="BP17" i="6"/>
  <c r="BP4" i="6"/>
  <c r="BP19" i="6"/>
  <c r="BP20" i="6"/>
  <c r="BP6" i="6"/>
  <c r="BP8" i="6"/>
  <c r="BP22" i="6"/>
  <c r="BP24" i="6"/>
  <c r="BP26" i="6"/>
  <c r="BP9" i="6"/>
  <c r="BP11" i="6"/>
  <c r="BP13" i="6"/>
  <c r="BP28" i="6"/>
  <c r="BP38" i="6"/>
  <c r="BP41" i="6"/>
  <c r="BP30" i="6"/>
  <c r="BP15" i="6"/>
  <c r="BP32" i="6"/>
  <c r="BP16" i="6"/>
  <c r="BP3" i="6"/>
  <c r="BP5" i="6"/>
  <c r="BP21" i="6"/>
  <c r="BP25" i="6"/>
  <c r="BP10" i="6"/>
  <c r="BP27" i="6"/>
  <c r="BP37" i="6"/>
  <c r="BP29" i="6"/>
  <c r="BP14" i="6"/>
  <c r="BP4" i="4"/>
  <c r="BP2" i="4"/>
  <c r="BO2" i="4"/>
</calcChain>
</file>

<file path=xl/comments1.xml><?xml version="1.0" encoding="utf-8"?>
<comments xmlns="http://schemas.openxmlformats.org/spreadsheetml/2006/main">
  <authors>
    <author>user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linked to yearbook course which is why it is an M course</t>
        </r>
      </text>
    </comment>
    <comment ref="AH1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linked to yearbook course which is why it is an M course</t>
        </r>
      </text>
    </comment>
    <comment ref="AY1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linked to yearbook course which is why it is an M course</t>
        </r>
      </text>
    </comment>
    <comment ref="BL1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linked to yearbook course which is why it is an M course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35" authorId="0" shapeId="0">
      <text>
        <r>
          <rPr>
            <b/>
            <sz val="9"/>
            <color indexed="81"/>
            <rFont val="Tahoma"/>
            <family val="2"/>
          </rPr>
          <t>The total college benchmark is: $100x15 students =$1500 plus $95/hr x 240hrs=$22,800.  Total college benchmark is $24,300 / 15 which represents $1,620 per student</t>
        </r>
      </text>
    </comment>
  </commentList>
</comments>
</file>

<file path=xl/sharedStrings.xml><?xml version="1.0" encoding="utf-8"?>
<sst xmlns="http://schemas.openxmlformats.org/spreadsheetml/2006/main" count="2878" uniqueCount="292">
  <si>
    <t>2019-2020 CYCLE 4 REQUESTS</t>
  </si>
  <si>
    <t>COLLEGE</t>
  </si>
  <si>
    <t>BOARD</t>
  </si>
  <si>
    <t xml:space="preserve">HIGH
SCHOOL
</t>
  </si>
  <si>
    <t>HS 
COURSE
CODE</t>
  </si>
  <si>
    <t>COLLEGE
COURSE</t>
  </si>
  <si>
    <t>hrs</t>
  </si>
  <si>
    <t xml:space="preserve">DELIVERY MODEL
</t>
  </si>
  <si>
    <t>COL BENCH MARK AMT</t>
  </si>
  <si>
    <t xml:space="preserve">601-SH
</t>
  </si>
  <si>
    <t>Fleming SHSM Level 1 Carpentry In-School</t>
  </si>
  <si>
    <t>FLE</t>
  </si>
  <si>
    <t>TLD</t>
  </si>
  <si>
    <t>Fenelon Falls</t>
  </si>
  <si>
    <t>TCJ
4C</t>
  </si>
  <si>
    <t>Carpentry
General
Apprenctice</t>
  </si>
  <si>
    <t>TTS</t>
  </si>
  <si>
    <t xml:space="preserve">602-SH
</t>
  </si>
  <si>
    <t>Fleming SHSM Hospitality/Tourism</t>
  </si>
  <si>
    <t>PVN</t>
  </si>
  <si>
    <t>St Peter</t>
  </si>
  <si>
    <t xml:space="preserve">TFJ
3C
</t>
  </si>
  <si>
    <t>CULN31-Basic Cul Tech</t>
  </si>
  <si>
    <t>603-PR</t>
  </si>
  <si>
    <t>Loyalist Links to the PTG</t>
  </si>
  <si>
    <t>LOY</t>
  </si>
  <si>
    <t>KPR</t>
  </si>
  <si>
    <t>East Northumb</t>
  </si>
  <si>
    <t>Campbellford</t>
  </si>
  <si>
    <t>HFA4C</t>
  </si>
  <si>
    <t>FOOD1007 Techniques of Baking</t>
  </si>
  <si>
    <t>TTJ
4C</t>
  </si>
  <si>
    <t>TFJ
4C</t>
  </si>
  <si>
    <t>TMJ
4C</t>
  </si>
  <si>
    <t>MANU1000
Intro to Manufacturi</t>
  </si>
  <si>
    <t>TCJ4C</t>
  </si>
  <si>
    <t>CNTP1000 Construct Reno Tech</t>
  </si>
  <si>
    <t>St Mary</t>
  </si>
  <si>
    <t>TGI4M</t>
  </si>
  <si>
    <t>MEDI1022 Social Media+Emerging Technol</t>
  </si>
  <si>
    <t>604-PR</t>
  </si>
  <si>
    <t>Loyalist Links to Building Construction Techniques/PTG</t>
  </si>
  <si>
    <t>TCJ
3C</t>
  </si>
  <si>
    <t>CNTP1000 Building Const Tech</t>
  </si>
  <si>
    <t>605-PR</t>
  </si>
  <si>
    <t>DUR</t>
  </si>
  <si>
    <t>CDC</t>
  </si>
  <si>
    <t>GNED1407 Intro to Sociology</t>
  </si>
  <si>
    <t>GWB4T</t>
  </si>
  <si>
    <t>CSPE1501 Persl+Career SuccStrat</t>
  </si>
  <si>
    <t>TXC4T</t>
  </si>
  <si>
    <t>TFBP1303
Trade Fund
Plumbing</t>
  </si>
  <si>
    <t>TNC
4T</t>
  </si>
  <si>
    <t>TFBE1301
Basic Electrical</t>
  </si>
  <si>
    <t>TFBA1302
Trade Fund
Basic Auto</t>
  </si>
  <si>
    <t>PPI4T</t>
  </si>
  <si>
    <t>GNED1120 Stress Wellness and Nutrition</t>
  </si>
  <si>
    <t>TSK4T</t>
  </si>
  <si>
    <t>CCHT1401 Hand Tools</t>
  </si>
  <si>
    <r>
      <t xml:space="preserve">DURHAM CFS
By </t>
    </r>
    <r>
      <rPr>
        <b/>
        <sz val="8"/>
        <color rgb="FFFF0000"/>
        <rFont val="Calibri"/>
        <family val="2"/>
        <scheme val="minor"/>
      </rPr>
      <t>Board</t>
    </r>
  </si>
  <si>
    <t>DCD</t>
  </si>
  <si>
    <t xml:space="preserve">all
</t>
  </si>
  <si>
    <t>variety</t>
  </si>
  <si>
    <t>DDS</t>
  </si>
  <si>
    <t>606-PR</t>
  </si>
  <si>
    <r>
      <t>FLEMING CFS FROST-</t>
    </r>
    <r>
      <rPr>
        <b/>
        <sz val="8"/>
        <color rgb="FFFF0000"/>
        <rFont val="Calibri"/>
        <family val="2"/>
        <scheme val="minor"/>
      </rPr>
      <t>BD</t>
    </r>
    <r>
      <rPr>
        <sz val="8"/>
        <rFont val="Calibri"/>
        <family val="2"/>
        <scheme val="minor"/>
      </rPr>
      <t xml:space="preserve"> </t>
    </r>
  </si>
  <si>
    <t>St Thom
Aquin</t>
  </si>
  <si>
    <t>PAA
4T</t>
  </si>
  <si>
    <t>TOUR39 
Trip 
Planning</t>
  </si>
  <si>
    <t>ECOS13 Ecosystem Skills</t>
  </si>
  <si>
    <t>607-PR</t>
  </si>
  <si>
    <t xml:space="preserve">FLEMING CFS SUTHERLAND </t>
  </si>
  <si>
    <t>Holy Cross + St Pete</t>
  </si>
  <si>
    <t>TUI
4T</t>
  </si>
  <si>
    <t>FLEMING CFS SUTHERLAND</t>
  </si>
  <si>
    <t>TNK4T</t>
  </si>
  <si>
    <t>ELCT107 Installation practices</t>
  </si>
  <si>
    <t>608-PR</t>
  </si>
  <si>
    <t>Fleming Hospitality/Tourism for At risk</t>
  </si>
  <si>
    <t>Kenner SS</t>
  </si>
  <si>
    <t>CDS</t>
  </si>
  <si>
    <t>TASS</t>
  </si>
  <si>
    <t>LCVI</t>
  </si>
  <si>
    <t>PACE</t>
  </si>
  <si>
    <t>610-PR</t>
  </si>
  <si>
    <t>Fleming Exploring New Pathways for AR</t>
  </si>
  <si>
    <t>TSL4T</t>
  </si>
  <si>
    <t>MECH255
Intro to Mech Trades</t>
  </si>
  <si>
    <t>Crestwood</t>
  </si>
  <si>
    <t>SOCI233 Across the Lifespan</t>
  </si>
  <si>
    <t>SCH
4C</t>
  </si>
  <si>
    <t>SCIE150 Chem for Col +Health Sci</t>
  </si>
  <si>
    <t>Courtice SS</t>
  </si>
  <si>
    <t>HSA4T</t>
  </si>
  <si>
    <t>Halib
Highl</t>
  </si>
  <si>
    <t>GL Roberts</t>
  </si>
  <si>
    <t>ENG4C</t>
  </si>
  <si>
    <t>COMM201 Communications 1</t>
  </si>
  <si>
    <t>611-PR</t>
  </si>
  <si>
    <t>Durham Pathways for the PTG</t>
  </si>
  <si>
    <t>O'Neill Coll</t>
  </si>
  <si>
    <t>HPD
4C</t>
  </si>
  <si>
    <t>CHLD2300
Child Dev't 1</t>
  </si>
  <si>
    <t>Dunbarton</t>
  </si>
  <si>
    <t>Ajax HS</t>
  </si>
  <si>
    <t>Pereyma</t>
  </si>
  <si>
    <t>Paul Dwyer</t>
  </si>
  <si>
    <t>HHG4M</t>
  </si>
  <si>
    <t>Notre Dame</t>
  </si>
  <si>
    <t>GNED1114 Living Fit and Well</t>
  </si>
  <si>
    <t>All Saints</t>
  </si>
  <si>
    <t>PPZ3C</t>
  </si>
  <si>
    <t>DIPI1300 Digl Phot + Imaging</t>
  </si>
  <si>
    <t>612-PR</t>
  </si>
  <si>
    <t>Fleming Pathways in Aesthetics for the AR Student</t>
  </si>
  <si>
    <t>Holy 
Cross</t>
  </si>
  <si>
    <t>TXA3E</t>
  </si>
  <si>
    <t>COSM9 Makeup Artistry</t>
  </si>
  <si>
    <t>TTC</t>
  </si>
  <si>
    <t>TXC
4T</t>
  </si>
  <si>
    <t>COSM3
Manicure</t>
  </si>
  <si>
    <t>DASS Pickering</t>
  </si>
  <si>
    <t>TXJ3E</t>
  </si>
  <si>
    <t>TXK 4T</t>
  </si>
  <si>
    <t>CIS North + Clar</t>
  </si>
  <si>
    <t>613-PR</t>
  </si>
  <si>
    <t>Fleming Health and Wellness for the PTG</t>
  </si>
  <si>
    <t>PAF
4O</t>
  </si>
  <si>
    <t>RECR3 Fitness/Lifestyle Mngmt 1</t>
  </si>
  <si>
    <t>PAF
3O</t>
  </si>
  <si>
    <t>PAL3O</t>
  </si>
  <si>
    <t>RECR146 AppLeisPhys Acti +Group Exercise</t>
  </si>
  <si>
    <t>Adam Scott</t>
  </si>
  <si>
    <t>615-PR</t>
  </si>
  <si>
    <t>Fleming Building Connection through the Skilled Trades</t>
  </si>
  <si>
    <t>TSL 
4T</t>
  </si>
  <si>
    <t>TSM 4T</t>
  </si>
  <si>
    <t>MECH201 App Tools + Piping Meth 1</t>
  </si>
  <si>
    <t>TLU 
4T</t>
  </si>
  <si>
    <t>MECH254
Welding Proc and Practices</t>
  </si>
  <si>
    <t>616-PR</t>
  </si>
  <si>
    <t>Fleming Skilled Trades at Frost</t>
  </si>
  <si>
    <t>TMH4T</t>
  </si>
  <si>
    <t>GEOL8 Environmental Drilling</t>
  </si>
  <si>
    <t>617-PR</t>
  </si>
  <si>
    <t>Fleming Environmental Connections PTG</t>
  </si>
  <si>
    <t>Sinclair</t>
  </si>
  <si>
    <t>PAD3O</t>
  </si>
  <si>
    <t>TOUR42 Outdoor Adventure Leadership</t>
  </si>
  <si>
    <t>Norwood</t>
  </si>
  <si>
    <t>THO4M</t>
  </si>
  <si>
    <t>617-SH</t>
  </si>
  <si>
    <t>Fleming Environmental Connections</t>
  </si>
  <si>
    <t xml:space="preserve">Uxbridge
</t>
  </si>
  <si>
    <t>SVN3M</t>
  </si>
  <si>
    <t>618-PR</t>
  </si>
  <si>
    <t>Fleming Connections in the Visual Arts</t>
  </si>
  <si>
    <t>ARTS960 Design 1</t>
  </si>
  <si>
    <t>AEF4T</t>
  </si>
  <si>
    <t>623-PR</t>
  </si>
  <si>
    <t xml:space="preserve">Durham Alternate Education </t>
  </si>
  <si>
    <t>Grove-Anderson 1</t>
  </si>
  <si>
    <t>AFI4T</t>
  </si>
  <si>
    <t>Grove-Anderson2</t>
  </si>
  <si>
    <t xml:space="preserve">Port Perry
</t>
  </si>
  <si>
    <t>628-PR</t>
  </si>
  <si>
    <t>Fleming Manufacturing Connections</t>
  </si>
  <si>
    <t>629-PR</t>
  </si>
  <si>
    <t>Durham Applied Science and Technology</t>
  </si>
  <si>
    <t xml:space="preserve">Port Hope </t>
  </si>
  <si>
    <t>CGR
4M</t>
  </si>
  <si>
    <t>ENVI2131 Environ Science</t>
  </si>
  <si>
    <t>633-PR</t>
  </si>
  <si>
    <t xml:space="preserve">Durham Skills for Math and Communication </t>
  </si>
  <si>
    <t>Donald 
Wilson</t>
  </si>
  <si>
    <t>ENG
4C</t>
  </si>
  <si>
    <t>COMM1710 Communic Essentials</t>
  </si>
  <si>
    <t>Holy Trinity</t>
  </si>
  <si>
    <t>634-PR</t>
  </si>
  <si>
    <t>Durham Hospitality and Culinary Arts</t>
  </si>
  <si>
    <t>GLOB1202 Intro to Global Cuisine</t>
  </si>
  <si>
    <t>TFJ4C</t>
  </si>
  <si>
    <t>FEST1200 Intro to Special Events</t>
  </si>
  <si>
    <t>TFR3C</t>
  </si>
  <si>
    <t>636-PR</t>
  </si>
  <si>
    <t>Fleming Business Connections for the PTG</t>
  </si>
  <si>
    <t>BMI
3C</t>
  </si>
  <si>
    <t>MKTG14
Marketing</t>
  </si>
  <si>
    <t>St Stephen</t>
  </si>
  <si>
    <t>640-PR</t>
  </si>
  <si>
    <t>Fleming Math for Tech / Trades for the PTG</t>
  </si>
  <si>
    <t>MCT
4C</t>
  </si>
  <si>
    <t>MATH18 Math for Tech</t>
  </si>
  <si>
    <t>MAP
4C</t>
  </si>
  <si>
    <t>MATH130 
Trade 
Calculat 1</t>
  </si>
  <si>
    <t>643-PR</t>
  </si>
  <si>
    <t>Durham Busines,IT,Management for PTG</t>
  </si>
  <si>
    <t xml:space="preserve">MKTG1200
Marketing </t>
  </si>
  <si>
    <t>Dwyer</t>
  </si>
  <si>
    <t>Anderson</t>
  </si>
  <si>
    <t>BOH 4M</t>
  </si>
  <si>
    <t>HRM1200
Hum Res 
Mngmt</t>
  </si>
  <si>
    <t>BMI3C</t>
  </si>
  <si>
    <t>Austin</t>
  </si>
  <si>
    <t>643-SH</t>
  </si>
  <si>
    <t>Durham SHSM Business and IT Management</t>
  </si>
  <si>
    <t>644-PR</t>
  </si>
  <si>
    <t>Durham Re-engagement Program</t>
  </si>
  <si>
    <t>DASS Oshawa</t>
  </si>
  <si>
    <t>TNC4T</t>
  </si>
  <si>
    <t>DASS-Pickering</t>
  </si>
  <si>
    <t>CIS Clar</t>
  </si>
  <si>
    <t>646-PR</t>
  </si>
  <si>
    <t>Durham New Parents</t>
  </si>
  <si>
    <t>BOA
4T</t>
  </si>
  <si>
    <t>GNED1108
Human Relations</t>
  </si>
  <si>
    <t>647-PR</t>
  </si>
  <si>
    <t>Durham Media Arts and Design</t>
  </si>
  <si>
    <t>DOC</t>
  </si>
  <si>
    <t>ASM
301</t>
  </si>
  <si>
    <t>TGJ3M</t>
  </si>
  <si>
    <t>648-PR</t>
  </si>
  <si>
    <t>Durham Skilled Trades at SS for the PTG</t>
  </si>
  <si>
    <t>Mc Laughlin</t>
  </si>
  <si>
    <t>TTJ
3C</t>
  </si>
  <si>
    <t>THJ3M</t>
  </si>
  <si>
    <t>HTLD1131 Landscape Plann/Mat + Construct</t>
  </si>
  <si>
    <t>TCJ 3C1</t>
  </si>
  <si>
    <t>TCJ3C</t>
  </si>
  <si>
    <t>Clarington CSS</t>
  </si>
  <si>
    <t>648-SH</t>
  </si>
  <si>
    <t>Durham SHSM Skilled Trades at the SS</t>
  </si>
  <si>
    <t>Pickering HS</t>
  </si>
  <si>
    <t>651-PR</t>
  </si>
  <si>
    <t>Durham Aesthetics for the PTG</t>
  </si>
  <si>
    <t>ESMG1104 Manicure + Nail Tech</t>
  </si>
  <si>
    <t>TXJ4E</t>
  </si>
  <si>
    <t>GNED1440 Feminine Beauty</t>
  </si>
  <si>
    <t>652-PR</t>
  </si>
  <si>
    <t>Fleming Skilled Trades for the PTG</t>
  </si>
  <si>
    <t>MECH222 Renewable Energy Sources</t>
  </si>
  <si>
    <t>TTC4E</t>
  </si>
  <si>
    <t>CRPT18 Carpentry Fund 1</t>
  </si>
  <si>
    <t>TMJ4M</t>
  </si>
  <si>
    <t>653-AD</t>
  </si>
  <si>
    <t>Fleming College ADC</t>
  </si>
  <si>
    <t>TXK4T</t>
  </si>
  <si>
    <t>655-PR</t>
  </si>
  <si>
    <t>Durham Pathways for Students in Credit Recovery</t>
  </si>
  <si>
    <t>662-AD</t>
  </si>
  <si>
    <t>Durham College ADC-CON ED SWAC with DDSB</t>
  </si>
  <si>
    <t># STARTED BY AGE MALES 15-16 yrs</t>
  </si>
  <si>
    <t># STARTED BY AGE FEMALES 15-16 yrs</t>
  </si>
  <si>
    <t># STARTED BY AGE MALES 17 yrs</t>
  </si>
  <si>
    <t># STARTED BY AGE FEMALES 17 yrs</t>
  </si>
  <si>
    <t># STARTED BY AGE MALES 18 yrs</t>
  </si>
  <si>
    <t># STARTED BY AGE FEMALES 18 yrs</t>
  </si>
  <si>
    <t># STARTED BY AGE MALES 19 yrs</t>
  </si>
  <si>
    <t># STARTED BY AGE FEMALES 19 yrs</t>
  </si>
  <si>
    <t># STARTED BY AGE MALES 20 yrs</t>
  </si>
  <si>
    <t># STARTED BY AGE FEMALES 20 yrs</t>
  </si>
  <si>
    <t># STARTED BY AGE MALES 20 plus</t>
  </si>
  <si>
    <t># STARTED BY AGE FEMALES 20 plus</t>
  </si>
  <si>
    <t># STARTED BY AGE MALES Unknown</t>
  </si>
  <si>
    <t># STARTED BY AGE FEMALES Unknown</t>
  </si>
  <si>
    <t># FINISHED MALES</t>
  </si>
  <si>
    <t># FINISHED FEMALES</t>
  </si>
  <si>
    <t># OF PTG MALES</t>
  </si>
  <si>
    <t># OF PTG FEMALES</t>
  </si>
  <si>
    <t># OF SHSM MALES</t>
  </si>
  <si>
    <t># OF SHSM FEMALES</t>
  </si>
  <si>
    <t># OF DROP-OUTS MALES</t>
  </si>
  <si>
    <t># OF DROP-OUTS FEMALES</t>
  </si>
  <si>
    <t># OF OYAP MALES</t>
  </si>
  <si>
    <t># OF OYAP FEMALES</t>
  </si>
  <si>
    <t># of HS Dual credits attempted</t>
  </si>
  <si>
    <t># of HS Dual credits earned</t>
  </si>
  <si>
    <t>SWAC Other HS courses attempted</t>
  </si>
  <si>
    <t>SWAC Other HS courses earned</t>
  </si>
  <si>
    <t xml:space="preserve">
Sem 1
 # OF
APPROVED
SEATS</t>
  </si>
  <si>
    <t># OF IEP MALES</t>
  </si>
  <si>
    <t># OF IEP FEMALES</t>
  </si>
  <si>
    <r>
      <rPr>
        <b/>
        <sz val="12"/>
        <color rgb="FFFF0000"/>
        <rFont val="Calibri"/>
        <family val="2"/>
        <scheme val="minor"/>
      </rPr>
      <t>2019-2020 DUAL CREDITS</t>
    </r>
    <r>
      <rPr>
        <b/>
        <sz val="14"/>
        <color rgb="FFFF0000"/>
        <rFont val="Calibri"/>
        <family val="2"/>
        <scheme val="minor"/>
      </rPr>
      <t xml:space="preserve">  SEM 1 DATA COLLECTION</t>
    </r>
    <r>
      <rPr>
        <b/>
        <sz val="11"/>
        <rFont val="Calibri"/>
        <family val="2"/>
        <scheme val="minor"/>
      </rPr>
      <t xml:space="preserve">
</t>
    </r>
  </si>
  <si>
    <t># of college courses attempted (or Level 1)</t>
  </si>
  <si>
    <t># of college courses earned (or Level 1)</t>
  </si>
  <si>
    <t>Total # started</t>
  </si>
  <si>
    <t>Total # finished</t>
  </si>
  <si>
    <t>% Aproved vs Actual</t>
  </si>
  <si>
    <t>% Retention</t>
  </si>
  <si>
    <t>%  Success in HS credit</t>
  </si>
  <si>
    <t>%  Success in College Credit</t>
  </si>
  <si>
    <r>
      <rPr>
        <b/>
        <sz val="10"/>
        <color rgb="FFFF0000"/>
        <rFont val="Calibri"/>
        <family val="2"/>
        <scheme val="minor"/>
      </rPr>
      <t>2019-2020 DUAL CREDITS  SEM 1 DATA COLLECTION</t>
    </r>
    <r>
      <rPr>
        <b/>
        <sz val="1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</si>
</sst>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3F3F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90">
    <xf numFmtId="0" fontId="0" fillId="0" borderId="0" xfId="0"/>
    <xf numFmtId="4" fontId="1" fillId="2" borderId="1" xfId="0" applyNumberFormat="1" applyFont="1" applyFill="1" applyBorder="1" applyAlignment="1">
      <alignment textRotation="90" wrapText="1"/>
    </xf>
    <xf numFmtId="4" fontId="5" fillId="4" borderId="1" xfId="0" applyNumberFormat="1" applyFont="1" applyFill="1" applyBorder="1" applyAlignment="1">
      <alignment textRotation="90" wrapText="1"/>
    </xf>
    <xf numFmtId="4" fontId="6" fillId="4" borderId="1" xfId="0" applyNumberFormat="1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wrapText="1"/>
    </xf>
    <xf numFmtId="1" fontId="6" fillId="4" borderId="1" xfId="0" applyNumberFormat="1" applyFont="1" applyFill="1" applyBorder="1" applyAlignment="1">
      <alignment horizontal="left" wrapText="1"/>
    </xf>
    <xf numFmtId="4" fontId="6" fillId="4" borderId="1" xfId="0" applyNumberFormat="1" applyFont="1" applyFill="1" applyBorder="1" applyAlignment="1">
      <alignment horizontal="left" textRotation="90" wrapText="1"/>
    </xf>
    <xf numFmtId="3" fontId="6" fillId="4" borderId="1" xfId="0" applyNumberFormat="1" applyFont="1" applyFill="1" applyBorder="1" applyAlignment="1">
      <alignment horizontal="left" textRotation="90" wrapText="1"/>
    </xf>
    <xf numFmtId="4" fontId="8" fillId="3" borderId="2" xfId="1" applyNumberFormat="1" applyFont="1" applyFill="1" applyBorder="1" applyAlignment="1">
      <alignment wrapText="1"/>
    </xf>
    <xf numFmtId="4" fontId="8" fillId="3" borderId="3" xfId="1" applyNumberFormat="1" applyFont="1" applyFill="1" applyBorder="1" applyAlignment="1">
      <alignment wrapText="1"/>
    </xf>
    <xf numFmtId="4" fontId="8" fillId="3" borderId="2" xfId="0" applyNumberFormat="1" applyFont="1" applyFill="1" applyBorder="1" applyAlignment="1">
      <alignment wrapText="1"/>
    </xf>
    <xf numFmtId="4" fontId="8" fillId="3" borderId="2" xfId="0" applyNumberFormat="1" applyFont="1" applyFill="1" applyBorder="1" applyAlignment="1">
      <alignment horizontal="left" wrapText="1"/>
    </xf>
    <xf numFmtId="4" fontId="8" fillId="3" borderId="3" xfId="0" applyNumberFormat="1" applyFont="1" applyFill="1" applyBorder="1" applyAlignment="1">
      <alignment horizontal="left" wrapText="1"/>
    </xf>
    <xf numFmtId="1" fontId="8" fillId="3" borderId="2" xfId="0" applyNumberFormat="1" applyFont="1" applyFill="1" applyBorder="1" applyAlignment="1">
      <alignment wrapText="1"/>
    </xf>
    <xf numFmtId="3" fontId="8" fillId="3" borderId="3" xfId="1" applyNumberFormat="1" applyFont="1" applyFill="1" applyBorder="1" applyAlignment="1">
      <alignment horizontal="right" wrapText="1"/>
    </xf>
    <xf numFmtId="4" fontId="8" fillId="3" borderId="3" xfId="0" applyNumberFormat="1" applyFont="1" applyFill="1" applyBorder="1" applyAlignment="1">
      <alignment wrapText="1"/>
    </xf>
    <xf numFmtId="1" fontId="8" fillId="3" borderId="3" xfId="0" applyNumberFormat="1" applyFont="1" applyFill="1" applyBorder="1" applyAlignment="1">
      <alignment wrapText="1"/>
    </xf>
    <xf numFmtId="4" fontId="8" fillId="3" borderId="3" xfId="1" applyNumberFormat="1" applyFont="1" applyFill="1" applyBorder="1" applyAlignment="1">
      <alignment horizontal="left" wrapText="1"/>
    </xf>
    <xf numFmtId="1" fontId="8" fillId="3" borderId="3" xfId="0" applyNumberFormat="1" applyFont="1" applyFill="1" applyBorder="1" applyAlignment="1">
      <alignment horizontal="left" wrapText="1"/>
    </xf>
    <xf numFmtId="0" fontId="9" fillId="3" borderId="3" xfId="0" applyFont="1" applyFill="1" applyBorder="1" applyAlignment="1">
      <alignment wrapText="1"/>
    </xf>
    <xf numFmtId="1" fontId="8" fillId="3" borderId="3" xfId="1" applyNumberFormat="1" applyFont="1" applyFill="1" applyBorder="1" applyAlignment="1">
      <alignment horizontal="right" wrapText="1"/>
    </xf>
    <xf numFmtId="2" fontId="8" fillId="3" borderId="3" xfId="1" applyNumberFormat="1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8" fillId="3" borderId="3" xfId="0" applyFont="1" applyFill="1" applyBorder="1" applyAlignment="1">
      <alignment horizontal="left" wrapText="1"/>
    </xf>
    <xf numFmtId="0" fontId="8" fillId="3" borderId="3" xfId="1" applyFont="1" applyFill="1" applyBorder="1" applyAlignment="1">
      <alignment wrapText="1"/>
    </xf>
    <xf numFmtId="0" fontId="8" fillId="6" borderId="3" xfId="0" applyFont="1" applyFill="1" applyBorder="1" applyAlignment="1">
      <alignment wrapText="1"/>
    </xf>
    <xf numFmtId="0" fontId="9" fillId="3" borderId="3" xfId="0" applyFont="1" applyFill="1" applyBorder="1" applyAlignment="1">
      <alignment horizontal="left" wrapText="1"/>
    </xf>
    <xf numFmtId="1" fontId="9" fillId="3" borderId="3" xfId="0" applyNumberFormat="1" applyFont="1" applyFill="1" applyBorder="1" applyAlignment="1">
      <alignment wrapText="1"/>
    </xf>
    <xf numFmtId="0" fontId="9" fillId="3" borderId="3" xfId="0" applyFont="1" applyFill="1" applyBorder="1" applyAlignment="1">
      <alignment horizontal="right" wrapText="1"/>
    </xf>
    <xf numFmtId="1" fontId="8" fillId="3" borderId="3" xfId="0" applyNumberFormat="1" applyFont="1" applyFill="1" applyBorder="1" applyAlignment="1"/>
    <xf numFmtId="0" fontId="0" fillId="3" borderId="0" xfId="0" applyFill="1"/>
    <xf numFmtId="0" fontId="0" fillId="9" borderId="3" xfId="0" applyFill="1" applyBorder="1" applyAlignment="1">
      <alignment wrapText="1"/>
    </xf>
    <xf numFmtId="0" fontId="0" fillId="7" borderId="3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0" borderId="3" xfId="0" applyBorder="1"/>
    <xf numFmtId="4" fontId="2" fillId="3" borderId="1" xfId="0" applyNumberFormat="1" applyFont="1" applyFill="1" applyBorder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" fontId="8" fillId="8" borderId="3" xfId="0" applyNumberFormat="1" applyFont="1" applyFill="1" applyBorder="1" applyAlignment="1">
      <alignment wrapText="1"/>
    </xf>
    <xf numFmtId="4" fontId="8" fillId="10" borderId="3" xfId="0" applyNumberFormat="1" applyFont="1" applyFill="1" applyBorder="1" applyAlignment="1">
      <alignment horizontal="left" wrapText="1"/>
    </xf>
    <xf numFmtId="4" fontId="8" fillId="10" borderId="3" xfId="0" applyNumberFormat="1" applyFont="1" applyFill="1" applyBorder="1" applyAlignment="1">
      <alignment wrapText="1"/>
    </xf>
    <xf numFmtId="4" fontId="2" fillId="11" borderId="1" xfId="0" applyNumberFormat="1" applyFont="1" applyFill="1" applyBorder="1" applyAlignment="1">
      <alignment horizontal="left" wrapText="1"/>
    </xf>
    <xf numFmtId="4" fontId="5" fillId="11" borderId="1" xfId="0" applyNumberFormat="1" applyFont="1" applyFill="1" applyBorder="1" applyAlignment="1">
      <alignment textRotation="90" wrapText="1"/>
    </xf>
    <xf numFmtId="4" fontId="6" fillId="11" borderId="1" xfId="0" applyNumberFormat="1" applyFont="1" applyFill="1" applyBorder="1" applyAlignment="1">
      <alignment horizontal="left" wrapText="1"/>
    </xf>
    <xf numFmtId="4" fontId="6" fillId="11" borderId="1" xfId="0" applyNumberFormat="1" applyFont="1" applyFill="1" applyBorder="1" applyAlignment="1">
      <alignment wrapText="1"/>
    </xf>
    <xf numFmtId="0" fontId="0" fillId="11" borderId="3" xfId="0" applyFill="1" applyBorder="1" applyAlignment="1">
      <alignment wrapText="1"/>
    </xf>
    <xf numFmtId="4" fontId="8" fillId="11" borderId="3" xfId="1" applyNumberFormat="1" applyFont="1" applyFill="1" applyBorder="1" applyAlignment="1">
      <alignment wrapText="1"/>
    </xf>
    <xf numFmtId="4" fontId="8" fillId="11" borderId="3" xfId="1" applyNumberFormat="1" applyFont="1" applyFill="1" applyBorder="1" applyAlignment="1">
      <alignment horizontal="left" wrapText="1"/>
    </xf>
    <xf numFmtId="4" fontId="8" fillId="11" borderId="3" xfId="0" applyNumberFormat="1" applyFont="1" applyFill="1" applyBorder="1" applyAlignment="1">
      <alignment horizontal="left" wrapText="1"/>
    </xf>
    <xf numFmtId="0" fontId="0" fillId="11" borderId="3" xfId="0" applyFill="1" applyBorder="1"/>
    <xf numFmtId="4" fontId="8" fillId="11" borderId="3" xfId="0" applyNumberFormat="1" applyFont="1" applyFill="1" applyBorder="1" applyAlignment="1">
      <alignment wrapText="1"/>
    </xf>
    <xf numFmtId="0" fontId="9" fillId="11" borderId="3" xfId="0" applyFont="1" applyFill="1" applyBorder="1" applyAlignment="1">
      <alignment wrapText="1"/>
    </xf>
    <xf numFmtId="4" fontId="11" fillId="11" borderId="1" xfId="0" applyNumberFormat="1" applyFont="1" applyFill="1" applyBorder="1" applyAlignment="1">
      <alignment textRotation="90" wrapText="1"/>
    </xf>
    <xf numFmtId="0" fontId="0" fillId="11" borderId="3" xfId="0" applyFill="1" applyBorder="1" applyAlignment="1">
      <alignment horizontal="center" vertical="center"/>
    </xf>
    <xf numFmtId="9" fontId="0" fillId="11" borderId="3" xfId="2" applyFont="1" applyFill="1" applyBorder="1"/>
    <xf numFmtId="1" fontId="11" fillId="3" borderId="5" xfId="0" applyNumberFormat="1" applyFont="1" applyFill="1" applyBorder="1" applyAlignment="1">
      <alignment horizontal="center" vertical="center" wrapText="1"/>
    </xf>
    <xf numFmtId="1" fontId="14" fillId="3" borderId="7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vertical="center" wrapText="1"/>
    </xf>
    <xf numFmtId="4" fontId="11" fillId="3" borderId="1" xfId="0" applyNumberFormat="1" applyFont="1" applyFill="1" applyBorder="1" applyAlignment="1">
      <alignment horizontal="left" wrapText="1"/>
    </xf>
    <xf numFmtId="4" fontId="11" fillId="3" borderId="1" xfId="0" applyNumberFormat="1" applyFont="1" applyFill="1" applyBorder="1" applyAlignment="1">
      <alignment horizontal="left" vertical="top" wrapText="1"/>
    </xf>
    <xf numFmtId="4" fontId="11" fillId="11" borderId="1" xfId="0" applyNumberFormat="1" applyFont="1" applyFill="1" applyBorder="1" applyAlignment="1">
      <alignment vertical="center" wrapText="1"/>
    </xf>
    <xf numFmtId="4" fontId="8" fillId="11" borderId="2" xfId="1" applyNumberFormat="1" applyFont="1" applyFill="1" applyBorder="1" applyAlignment="1">
      <alignment wrapText="1"/>
    </xf>
    <xf numFmtId="4" fontId="8" fillId="11" borderId="2" xfId="0" applyNumberFormat="1" applyFont="1" applyFill="1" applyBorder="1" applyAlignment="1">
      <alignment wrapText="1"/>
    </xf>
    <xf numFmtId="4" fontId="8" fillId="11" borderId="2" xfId="0" applyNumberFormat="1" applyFont="1" applyFill="1" applyBorder="1" applyAlignment="1">
      <alignment horizontal="left" wrapText="1"/>
    </xf>
    <xf numFmtId="0" fontId="8" fillId="11" borderId="3" xfId="0" applyFont="1" applyFill="1" applyBorder="1" applyAlignment="1">
      <alignment horizontal="left" wrapText="1"/>
    </xf>
    <xf numFmtId="0" fontId="9" fillId="11" borderId="3" xfId="0" applyFont="1" applyFill="1" applyBorder="1" applyAlignment="1">
      <alignment horizontal="left" wrapText="1"/>
    </xf>
    <xf numFmtId="0" fontId="0" fillId="11" borderId="0" xfId="0" applyFill="1"/>
    <xf numFmtId="1" fontId="14" fillId="3" borderId="6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4" fontId="11" fillId="11" borderId="1" xfId="0" applyNumberFormat="1" applyFont="1" applyFill="1" applyBorder="1" applyAlignment="1">
      <alignment horizontal="left" wrapText="1"/>
    </xf>
    <xf numFmtId="2" fontId="8" fillId="11" borderId="3" xfId="1" applyNumberFormat="1" applyFont="1" applyFill="1" applyBorder="1" applyAlignment="1">
      <alignment wrapText="1"/>
    </xf>
    <xf numFmtId="0" fontId="8" fillId="11" borderId="3" xfId="0" applyFont="1" applyFill="1" applyBorder="1" applyAlignment="1">
      <alignment wrapText="1"/>
    </xf>
    <xf numFmtId="0" fontId="0" fillId="0" borderId="7" xfId="0" applyBorder="1" applyAlignment="1">
      <alignment horizontal="center" vertical="center"/>
    </xf>
    <xf numFmtId="4" fontId="8" fillId="3" borderId="4" xfId="1" applyNumberFormat="1" applyFont="1" applyFill="1" applyBorder="1" applyAlignment="1">
      <alignment wrapText="1"/>
    </xf>
    <xf numFmtId="4" fontId="8" fillId="11" borderId="4" xfId="1" applyNumberFormat="1" applyFont="1" applyFill="1" applyBorder="1" applyAlignment="1">
      <alignment wrapText="1"/>
    </xf>
    <xf numFmtId="0" fontId="0" fillId="11" borderId="0" xfId="0" applyFill="1" applyBorder="1"/>
    <xf numFmtId="9" fontId="0" fillId="11" borderId="0" xfId="2" applyFont="1" applyFill="1" applyBorder="1"/>
    <xf numFmtId="4" fontId="8" fillId="5" borderId="2" xfId="0" applyNumberFormat="1" applyFont="1" applyFill="1" applyBorder="1" applyAlignment="1">
      <alignment wrapText="1"/>
    </xf>
    <xf numFmtId="4" fontId="8" fillId="5" borderId="3" xfId="0" applyNumberFormat="1" applyFont="1" applyFill="1" applyBorder="1" applyAlignment="1">
      <alignment wrapText="1"/>
    </xf>
    <xf numFmtId="4" fontId="8" fillId="12" borderId="3" xfId="0" applyNumberFormat="1" applyFont="1" applyFill="1" applyBorder="1" applyAlignment="1">
      <alignment wrapText="1"/>
    </xf>
    <xf numFmtId="4" fontId="8" fillId="13" borderId="3" xfId="0" applyNumberFormat="1" applyFont="1" applyFill="1" applyBorder="1" applyAlignment="1">
      <alignment wrapText="1"/>
    </xf>
    <xf numFmtId="0" fontId="8" fillId="13" borderId="3" xfId="0" applyFont="1" applyFill="1" applyBorder="1" applyAlignment="1">
      <alignment wrapText="1"/>
    </xf>
    <xf numFmtId="0" fontId="8" fillId="12" borderId="3" xfId="0" applyFont="1" applyFill="1" applyBorder="1" applyAlignment="1">
      <alignment wrapText="1"/>
    </xf>
    <xf numFmtId="0" fontId="8" fillId="8" borderId="3" xfId="0" applyFont="1" applyFill="1" applyBorder="1" applyAlignment="1">
      <alignment wrapText="1"/>
    </xf>
    <xf numFmtId="4" fontId="8" fillId="14" borderId="3" xfId="0" applyNumberFormat="1" applyFont="1" applyFill="1" applyBorder="1" applyAlignment="1">
      <alignment wrapText="1"/>
    </xf>
    <xf numFmtId="0" fontId="8" fillId="14" borderId="3" xfId="0" applyFont="1" applyFill="1" applyBorder="1" applyAlignment="1">
      <alignment wrapText="1"/>
    </xf>
    <xf numFmtId="4" fontId="8" fillId="15" borderId="3" xfId="0" applyNumberFormat="1" applyFont="1" applyFill="1" applyBorder="1" applyAlignment="1">
      <alignment wrapText="1"/>
    </xf>
    <xf numFmtId="4" fontId="5" fillId="3" borderId="1" xfId="0" applyNumberFormat="1" applyFont="1" applyFill="1" applyBorder="1" applyAlignment="1">
      <alignment textRotation="90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workbookViewId="0">
      <pane ySplit="1" topLeftCell="A2" activePane="bottomLeft" state="frozen"/>
      <selection pane="bottomLeft" activeCell="P8" sqref="P8"/>
    </sheetView>
  </sheetViews>
  <sheetFormatPr defaultRowHeight="15" x14ac:dyDescent="0.25"/>
  <cols>
    <col min="1" max="1" width="5.7109375" style="30" customWidth="1"/>
    <col min="2" max="2" width="11" customWidth="1"/>
    <col min="3" max="3" width="3" customWidth="1"/>
    <col min="4" max="4" width="4.85546875" customWidth="1"/>
    <col min="5" max="5" width="6.85546875" customWidth="1"/>
    <col min="6" max="6" width="6.140625" customWidth="1"/>
    <col min="7" max="7" width="9.85546875" customWidth="1"/>
    <col min="8" max="8" width="3.85546875" hidden="1" customWidth="1"/>
    <col min="9" max="9" width="3.7109375" hidden="1" customWidth="1"/>
    <col min="10" max="10" width="7.28515625" hidden="1" customWidth="1"/>
    <col min="11" max="11" width="6.85546875" style="70" customWidth="1"/>
    <col min="12" max="12" width="8.5703125" customWidth="1"/>
    <col min="13" max="13" width="9" customWidth="1"/>
    <col min="14" max="14" width="8.5703125" customWidth="1"/>
    <col min="16" max="16" width="8.5703125" customWidth="1"/>
    <col min="18" max="18" width="8.85546875" customWidth="1"/>
    <col min="20" max="20" width="8.42578125" customWidth="1"/>
    <col min="21" max="21" width="8.5703125" customWidth="1"/>
    <col min="22" max="22" width="8.42578125" customWidth="1"/>
    <col min="24" max="24" width="10.5703125" customWidth="1"/>
    <col min="25" max="25" width="10" customWidth="1"/>
    <col min="26" max="26" width="10.5703125" customWidth="1"/>
    <col min="27" max="27" width="11" customWidth="1"/>
    <col min="28" max="28" width="6.28515625" style="30" customWidth="1"/>
    <col min="29" max="29" width="11" customWidth="1"/>
    <col min="30" max="30" width="3" customWidth="1"/>
    <col min="31" max="31" width="4.85546875" customWidth="1"/>
    <col min="32" max="32" width="6.85546875" customWidth="1"/>
    <col min="33" max="33" width="6.140625" customWidth="1"/>
    <col min="34" max="34" width="9.85546875" customWidth="1"/>
    <col min="45" max="45" width="6.42578125" style="30" customWidth="1"/>
    <col min="46" max="46" width="11" customWidth="1"/>
    <col min="47" max="47" width="3" customWidth="1"/>
    <col min="48" max="48" width="4.85546875" customWidth="1"/>
    <col min="49" max="49" width="6.85546875" customWidth="1"/>
    <col min="50" max="50" width="6.140625" customWidth="1"/>
    <col min="51" max="51" width="9.85546875" customWidth="1"/>
    <col min="52" max="52" width="10.85546875" customWidth="1"/>
    <col min="53" max="53" width="10.7109375" customWidth="1"/>
    <col min="54" max="54" width="11.85546875" customWidth="1"/>
    <col min="55" max="55" width="12.85546875" customWidth="1"/>
    <col min="56" max="56" width="10.7109375" customWidth="1"/>
    <col min="57" max="57" width="10.5703125" customWidth="1"/>
    <col min="58" max="58" width="6.5703125" style="67" customWidth="1"/>
    <col min="59" max="59" width="11" style="67" customWidth="1"/>
    <col min="60" max="60" width="3" style="67" customWidth="1"/>
    <col min="61" max="61" width="4.85546875" style="67" customWidth="1"/>
    <col min="62" max="62" width="6.85546875" style="67" customWidth="1"/>
    <col min="63" max="63" width="6.140625" style="67" customWidth="1"/>
    <col min="64" max="64" width="9.85546875" style="67" customWidth="1"/>
    <col min="68" max="68" width="10.28515625" customWidth="1"/>
  </cols>
  <sheetData>
    <row r="1" spans="1:70" ht="93" customHeight="1" thickBot="1" x14ac:dyDescent="0.3">
      <c r="A1" s="1" t="s">
        <v>0</v>
      </c>
      <c r="B1" s="58" t="s">
        <v>291</v>
      </c>
      <c r="C1" s="2" t="s">
        <v>1</v>
      </c>
      <c r="D1" s="89" t="s">
        <v>2</v>
      </c>
      <c r="E1" s="3" t="s">
        <v>3</v>
      </c>
      <c r="F1" s="4" t="s">
        <v>4</v>
      </c>
      <c r="G1" s="3" t="s">
        <v>5</v>
      </c>
      <c r="H1" s="5" t="s">
        <v>6</v>
      </c>
      <c r="I1" s="6" t="s">
        <v>7</v>
      </c>
      <c r="J1" s="7" t="s">
        <v>8</v>
      </c>
      <c r="K1" s="56" t="s">
        <v>279</v>
      </c>
      <c r="L1" s="31" t="s">
        <v>251</v>
      </c>
      <c r="M1" s="31" t="s">
        <v>252</v>
      </c>
      <c r="N1" s="31" t="s">
        <v>253</v>
      </c>
      <c r="O1" s="31" t="s">
        <v>254</v>
      </c>
      <c r="P1" s="31" t="s">
        <v>255</v>
      </c>
      <c r="Q1" s="31" t="s">
        <v>256</v>
      </c>
      <c r="R1" s="31" t="s">
        <v>257</v>
      </c>
      <c r="S1" s="31" t="s">
        <v>258</v>
      </c>
      <c r="T1" s="31" t="s">
        <v>259</v>
      </c>
      <c r="U1" s="31" t="s">
        <v>260</v>
      </c>
      <c r="V1" s="31" t="s">
        <v>261</v>
      </c>
      <c r="W1" s="31" t="s">
        <v>262</v>
      </c>
      <c r="X1" s="31" t="s">
        <v>263</v>
      </c>
      <c r="Y1" s="31" t="s">
        <v>264</v>
      </c>
      <c r="Z1" s="32" t="s">
        <v>265</v>
      </c>
      <c r="AA1" s="32" t="s">
        <v>266</v>
      </c>
      <c r="AB1" s="1" t="s">
        <v>0</v>
      </c>
      <c r="AC1" s="58" t="s">
        <v>291</v>
      </c>
      <c r="AD1" s="2" t="s">
        <v>1</v>
      </c>
      <c r="AE1" s="2" t="s">
        <v>2</v>
      </c>
      <c r="AF1" s="3" t="s">
        <v>3</v>
      </c>
      <c r="AG1" s="4" t="s">
        <v>4</v>
      </c>
      <c r="AH1" s="3" t="s">
        <v>5</v>
      </c>
      <c r="AI1" s="33" t="s">
        <v>280</v>
      </c>
      <c r="AJ1" s="33" t="s">
        <v>281</v>
      </c>
      <c r="AK1" s="32" t="s">
        <v>267</v>
      </c>
      <c r="AL1" s="32" t="s">
        <v>268</v>
      </c>
      <c r="AM1" s="33" t="s">
        <v>271</v>
      </c>
      <c r="AN1" s="33" t="s">
        <v>272</v>
      </c>
      <c r="AO1" s="32" t="s">
        <v>269</v>
      </c>
      <c r="AP1" s="32" t="s">
        <v>270</v>
      </c>
      <c r="AQ1" s="33" t="s">
        <v>273</v>
      </c>
      <c r="AR1" s="33" t="s">
        <v>274</v>
      </c>
      <c r="AS1" s="1" t="s">
        <v>0</v>
      </c>
      <c r="AT1" s="58" t="s">
        <v>291</v>
      </c>
      <c r="AU1" s="2" t="s">
        <v>1</v>
      </c>
      <c r="AV1" s="2" t="s">
        <v>2</v>
      </c>
      <c r="AW1" s="3" t="s">
        <v>3</v>
      </c>
      <c r="AX1" s="4" t="s">
        <v>4</v>
      </c>
      <c r="AY1" s="3" t="s">
        <v>5</v>
      </c>
      <c r="AZ1" s="46" t="s">
        <v>275</v>
      </c>
      <c r="BA1" s="33" t="s">
        <v>276</v>
      </c>
      <c r="BB1" s="46" t="s">
        <v>283</v>
      </c>
      <c r="BC1" s="33" t="s">
        <v>284</v>
      </c>
      <c r="BD1" s="32" t="s">
        <v>277</v>
      </c>
      <c r="BE1" s="32" t="s">
        <v>278</v>
      </c>
      <c r="BF1" s="53" t="s">
        <v>0</v>
      </c>
      <c r="BG1" s="61" t="s">
        <v>291</v>
      </c>
      <c r="BH1" s="43" t="s">
        <v>1</v>
      </c>
      <c r="BI1" s="43" t="s">
        <v>2</v>
      </c>
      <c r="BJ1" s="44" t="s">
        <v>3</v>
      </c>
      <c r="BK1" s="45" t="s">
        <v>4</v>
      </c>
      <c r="BL1" s="44" t="s">
        <v>5</v>
      </c>
      <c r="BM1" s="46" t="s">
        <v>285</v>
      </c>
      <c r="BN1" s="46" t="s">
        <v>286</v>
      </c>
      <c r="BO1" s="46" t="s">
        <v>287</v>
      </c>
      <c r="BP1" s="46" t="s">
        <v>288</v>
      </c>
      <c r="BQ1" s="46" t="s">
        <v>289</v>
      </c>
      <c r="BR1" s="46" t="s">
        <v>290</v>
      </c>
    </row>
    <row r="2" spans="1:70" ht="23.25" x14ac:dyDescent="0.25">
      <c r="A2" s="8" t="s">
        <v>44</v>
      </c>
      <c r="B2" s="17" t="s">
        <v>59</v>
      </c>
      <c r="C2" s="10" t="s">
        <v>45</v>
      </c>
      <c r="D2" s="79" t="s">
        <v>60</v>
      </c>
      <c r="E2" s="11" t="s">
        <v>61</v>
      </c>
      <c r="F2" s="10" t="s">
        <v>62</v>
      </c>
      <c r="G2" s="12" t="s">
        <v>62</v>
      </c>
      <c r="H2" s="13"/>
      <c r="I2" s="8" t="s">
        <v>46</v>
      </c>
      <c r="J2" s="20">
        <v>0</v>
      </c>
      <c r="K2" s="68">
        <v>30</v>
      </c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8" t="s">
        <v>44</v>
      </c>
      <c r="AC2" s="17" t="s">
        <v>59</v>
      </c>
      <c r="AD2" s="10" t="s">
        <v>45</v>
      </c>
      <c r="AE2" s="10" t="s">
        <v>60</v>
      </c>
      <c r="AF2" s="11" t="s">
        <v>61</v>
      </c>
      <c r="AG2" s="10" t="s">
        <v>62</v>
      </c>
      <c r="AH2" s="12" t="s">
        <v>62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8" t="s">
        <v>44</v>
      </c>
      <c r="AT2" s="17" t="s">
        <v>59</v>
      </c>
      <c r="AU2" s="10" t="s">
        <v>45</v>
      </c>
      <c r="AV2" s="10" t="s">
        <v>60</v>
      </c>
      <c r="AW2" s="11" t="s">
        <v>61</v>
      </c>
      <c r="AX2" s="10" t="s">
        <v>62</v>
      </c>
      <c r="AY2" s="12" t="s">
        <v>62</v>
      </c>
      <c r="AZ2" s="54">
        <f t="shared" ref="AZ2:AZ41" si="0">SUM(Z2+AA2)</f>
        <v>0</v>
      </c>
      <c r="BA2" s="37"/>
      <c r="BB2" s="54">
        <f t="shared" ref="BB2:BB41" si="1">SUM(Z2+AA2)</f>
        <v>0</v>
      </c>
      <c r="BC2" s="37"/>
      <c r="BD2" s="37"/>
      <c r="BE2" s="37"/>
      <c r="BF2" s="62" t="s">
        <v>44</v>
      </c>
      <c r="BG2" s="48" t="s">
        <v>59</v>
      </c>
      <c r="BH2" s="63" t="s">
        <v>45</v>
      </c>
      <c r="BI2" s="63" t="s">
        <v>60</v>
      </c>
      <c r="BJ2" s="64" t="s">
        <v>61</v>
      </c>
      <c r="BK2" s="63" t="s">
        <v>62</v>
      </c>
      <c r="BL2" s="49" t="s">
        <v>62</v>
      </c>
      <c r="BM2" s="50">
        <f t="shared" ref="BM2:BM41" si="2">SUM(L2:Y2)</f>
        <v>0</v>
      </c>
      <c r="BN2" s="50">
        <f t="shared" ref="BN2:BN41" si="3">SUM(Z2+AA2)</f>
        <v>0</v>
      </c>
      <c r="BO2" s="55">
        <f t="shared" ref="BO2:BO41" si="4">SUM(BM2/K2)</f>
        <v>0</v>
      </c>
      <c r="BP2" s="55" t="e">
        <f t="shared" ref="BP2:BP41" si="5">SUM(BN2/BM2)</f>
        <v>#DIV/0!</v>
      </c>
      <c r="BQ2" s="55" t="e">
        <f t="shared" ref="BQ2:BQ41" si="6">SUM(BA2/AZ2)</f>
        <v>#DIV/0!</v>
      </c>
      <c r="BR2" s="55" t="e">
        <f t="shared" ref="BR2:BR41" si="7">SUM(BC2/BB2)</f>
        <v>#DIV/0!</v>
      </c>
    </row>
    <row r="3" spans="1:70" ht="23.25" x14ac:dyDescent="0.25">
      <c r="A3" s="9" t="s">
        <v>98</v>
      </c>
      <c r="B3" s="17" t="s">
        <v>99</v>
      </c>
      <c r="C3" s="15" t="s">
        <v>45</v>
      </c>
      <c r="D3" s="80" t="s">
        <v>60</v>
      </c>
      <c r="E3" s="12" t="s">
        <v>106</v>
      </c>
      <c r="F3" s="15" t="s">
        <v>107</v>
      </c>
      <c r="G3" s="12" t="s">
        <v>47</v>
      </c>
      <c r="H3" s="16">
        <v>42</v>
      </c>
      <c r="I3" s="9" t="s">
        <v>16</v>
      </c>
      <c r="J3" s="14">
        <v>585</v>
      </c>
      <c r="K3" s="57">
        <v>15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9" t="s">
        <v>98</v>
      </c>
      <c r="AC3" s="17" t="s">
        <v>99</v>
      </c>
      <c r="AD3" s="15" t="s">
        <v>45</v>
      </c>
      <c r="AE3" s="15" t="s">
        <v>60</v>
      </c>
      <c r="AF3" s="12" t="s">
        <v>106</v>
      </c>
      <c r="AG3" s="15" t="s">
        <v>107</v>
      </c>
      <c r="AH3" s="12" t="s">
        <v>47</v>
      </c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9" t="s">
        <v>98</v>
      </c>
      <c r="AT3" s="17" t="s">
        <v>99</v>
      </c>
      <c r="AU3" s="15" t="s">
        <v>45</v>
      </c>
      <c r="AV3" s="15" t="s">
        <v>60</v>
      </c>
      <c r="AW3" s="12" t="s">
        <v>106</v>
      </c>
      <c r="AX3" s="15" t="s">
        <v>107</v>
      </c>
      <c r="AY3" s="12" t="s">
        <v>47</v>
      </c>
      <c r="AZ3" s="54">
        <f t="shared" si="0"/>
        <v>0</v>
      </c>
      <c r="BA3" s="37"/>
      <c r="BB3" s="54">
        <f t="shared" si="1"/>
        <v>0</v>
      </c>
      <c r="BC3" s="37"/>
      <c r="BD3" s="37"/>
      <c r="BE3" s="37"/>
      <c r="BF3" s="47" t="s">
        <v>98</v>
      </c>
      <c r="BG3" s="48" t="s">
        <v>99</v>
      </c>
      <c r="BH3" s="51" t="s">
        <v>45</v>
      </c>
      <c r="BI3" s="51" t="s">
        <v>60</v>
      </c>
      <c r="BJ3" s="49" t="s">
        <v>106</v>
      </c>
      <c r="BK3" s="51" t="s">
        <v>107</v>
      </c>
      <c r="BL3" s="49" t="s">
        <v>47</v>
      </c>
      <c r="BM3" s="50">
        <f t="shared" si="2"/>
        <v>0</v>
      </c>
      <c r="BN3" s="50">
        <f t="shared" si="3"/>
        <v>0</v>
      </c>
      <c r="BO3" s="55">
        <f t="shared" si="4"/>
        <v>0</v>
      </c>
      <c r="BP3" s="55" t="e">
        <f t="shared" si="5"/>
        <v>#DIV/0!</v>
      </c>
      <c r="BQ3" s="55" t="e">
        <f t="shared" si="6"/>
        <v>#DIV/0!</v>
      </c>
      <c r="BR3" s="55" t="e">
        <f t="shared" si="7"/>
        <v>#DIV/0!</v>
      </c>
    </row>
    <row r="4" spans="1:70" ht="23.25" x14ac:dyDescent="0.25">
      <c r="A4" s="9" t="s">
        <v>98</v>
      </c>
      <c r="B4" s="17" t="s">
        <v>99</v>
      </c>
      <c r="C4" s="15" t="s">
        <v>45</v>
      </c>
      <c r="D4" s="80" t="s">
        <v>60</v>
      </c>
      <c r="E4" s="12" t="s">
        <v>110</v>
      </c>
      <c r="F4" s="15" t="s">
        <v>111</v>
      </c>
      <c r="G4" s="12" t="s">
        <v>109</v>
      </c>
      <c r="H4" s="16">
        <v>42</v>
      </c>
      <c r="I4" s="9" t="s">
        <v>16</v>
      </c>
      <c r="J4" s="14">
        <v>585</v>
      </c>
      <c r="K4" s="57">
        <v>15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9" t="s">
        <v>98</v>
      </c>
      <c r="AC4" s="17" t="s">
        <v>99</v>
      </c>
      <c r="AD4" s="15" t="s">
        <v>45</v>
      </c>
      <c r="AE4" s="15" t="s">
        <v>60</v>
      </c>
      <c r="AF4" s="12" t="s">
        <v>110</v>
      </c>
      <c r="AG4" s="15" t="s">
        <v>111</v>
      </c>
      <c r="AH4" s="12" t="s">
        <v>109</v>
      </c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9" t="s">
        <v>98</v>
      </c>
      <c r="AT4" s="17" t="s">
        <v>99</v>
      </c>
      <c r="AU4" s="15" t="s">
        <v>45</v>
      </c>
      <c r="AV4" s="15" t="s">
        <v>60</v>
      </c>
      <c r="AW4" s="12" t="s">
        <v>110</v>
      </c>
      <c r="AX4" s="15" t="s">
        <v>111</v>
      </c>
      <c r="AY4" s="12" t="s">
        <v>109</v>
      </c>
      <c r="AZ4" s="54">
        <f t="shared" si="0"/>
        <v>0</v>
      </c>
      <c r="BA4" s="37"/>
      <c r="BB4" s="54">
        <f t="shared" si="1"/>
        <v>0</v>
      </c>
      <c r="BC4" s="37"/>
      <c r="BD4" s="37"/>
      <c r="BE4" s="37"/>
      <c r="BF4" s="47" t="s">
        <v>98</v>
      </c>
      <c r="BG4" s="48" t="s">
        <v>99</v>
      </c>
      <c r="BH4" s="51" t="s">
        <v>45</v>
      </c>
      <c r="BI4" s="51" t="s">
        <v>60</v>
      </c>
      <c r="BJ4" s="49" t="s">
        <v>110</v>
      </c>
      <c r="BK4" s="51" t="s">
        <v>111</v>
      </c>
      <c r="BL4" s="49" t="s">
        <v>109</v>
      </c>
      <c r="BM4" s="50">
        <f t="shared" si="2"/>
        <v>0</v>
      </c>
      <c r="BN4" s="50">
        <f t="shared" si="3"/>
        <v>0</v>
      </c>
      <c r="BO4" s="55">
        <f t="shared" si="4"/>
        <v>0</v>
      </c>
      <c r="BP4" s="55" t="e">
        <f t="shared" si="5"/>
        <v>#DIV/0!</v>
      </c>
      <c r="BQ4" s="55" t="e">
        <f t="shared" si="6"/>
        <v>#DIV/0!</v>
      </c>
      <c r="BR4" s="55" t="e">
        <f t="shared" si="7"/>
        <v>#DIV/0!</v>
      </c>
    </row>
    <row r="5" spans="1:70" ht="23.25" x14ac:dyDescent="0.25">
      <c r="A5" s="9" t="s">
        <v>178</v>
      </c>
      <c r="B5" s="17" t="s">
        <v>179</v>
      </c>
      <c r="C5" s="15" t="s">
        <v>45</v>
      </c>
      <c r="D5" s="80" t="s">
        <v>60</v>
      </c>
      <c r="E5" s="23" t="s">
        <v>105</v>
      </c>
      <c r="F5" s="15" t="s">
        <v>181</v>
      </c>
      <c r="G5" s="12" t="s">
        <v>182</v>
      </c>
      <c r="H5" s="16">
        <v>42</v>
      </c>
      <c r="I5" s="9" t="s">
        <v>16</v>
      </c>
      <c r="J5" s="14">
        <v>585</v>
      </c>
      <c r="K5" s="57">
        <v>15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9" t="s">
        <v>178</v>
      </c>
      <c r="AC5" s="17" t="s">
        <v>179</v>
      </c>
      <c r="AD5" s="15" t="s">
        <v>45</v>
      </c>
      <c r="AE5" s="15" t="s">
        <v>60</v>
      </c>
      <c r="AF5" s="23" t="s">
        <v>105</v>
      </c>
      <c r="AG5" s="15" t="s">
        <v>181</v>
      </c>
      <c r="AH5" s="12" t="s">
        <v>182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9" t="s">
        <v>178</v>
      </c>
      <c r="AT5" s="17" t="s">
        <v>179</v>
      </c>
      <c r="AU5" s="15" t="s">
        <v>45</v>
      </c>
      <c r="AV5" s="15" t="s">
        <v>60</v>
      </c>
      <c r="AW5" s="23" t="s">
        <v>105</v>
      </c>
      <c r="AX5" s="15" t="s">
        <v>181</v>
      </c>
      <c r="AY5" s="12" t="s">
        <v>182</v>
      </c>
      <c r="AZ5" s="54">
        <f t="shared" si="0"/>
        <v>0</v>
      </c>
      <c r="BA5" s="37"/>
      <c r="BB5" s="54">
        <f t="shared" si="1"/>
        <v>0</v>
      </c>
      <c r="BC5" s="37"/>
      <c r="BD5" s="37"/>
      <c r="BE5" s="37"/>
      <c r="BF5" s="47" t="s">
        <v>178</v>
      </c>
      <c r="BG5" s="48" t="s">
        <v>179</v>
      </c>
      <c r="BH5" s="51" t="s">
        <v>45</v>
      </c>
      <c r="BI5" s="51" t="s">
        <v>60</v>
      </c>
      <c r="BJ5" s="65" t="s">
        <v>105</v>
      </c>
      <c r="BK5" s="51" t="s">
        <v>181</v>
      </c>
      <c r="BL5" s="49" t="s">
        <v>182</v>
      </c>
      <c r="BM5" s="50">
        <f t="shared" si="2"/>
        <v>0</v>
      </c>
      <c r="BN5" s="50">
        <f t="shared" si="3"/>
        <v>0</v>
      </c>
      <c r="BO5" s="55">
        <f t="shared" si="4"/>
        <v>0</v>
      </c>
      <c r="BP5" s="55" t="e">
        <f t="shared" si="5"/>
        <v>#DIV/0!</v>
      </c>
      <c r="BQ5" s="55" t="e">
        <f t="shared" si="6"/>
        <v>#DIV/0!</v>
      </c>
      <c r="BR5" s="55" t="e">
        <f t="shared" si="7"/>
        <v>#DIV/0!</v>
      </c>
    </row>
    <row r="6" spans="1:70" ht="34.5" x14ac:dyDescent="0.25">
      <c r="A6" s="9" t="s">
        <v>178</v>
      </c>
      <c r="B6" s="17" t="s">
        <v>179</v>
      </c>
      <c r="C6" s="15" t="s">
        <v>45</v>
      </c>
      <c r="D6" s="80" t="s">
        <v>60</v>
      </c>
      <c r="E6" s="23" t="s">
        <v>105</v>
      </c>
      <c r="F6" s="15" t="s">
        <v>183</v>
      </c>
      <c r="G6" s="12" t="s">
        <v>180</v>
      </c>
      <c r="H6" s="16">
        <v>42</v>
      </c>
      <c r="I6" s="9" t="s">
        <v>16</v>
      </c>
      <c r="J6" s="14">
        <v>585</v>
      </c>
      <c r="K6" s="57">
        <v>17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9" t="s">
        <v>178</v>
      </c>
      <c r="AC6" s="17" t="s">
        <v>179</v>
      </c>
      <c r="AD6" s="15" t="s">
        <v>45</v>
      </c>
      <c r="AE6" s="15" t="s">
        <v>60</v>
      </c>
      <c r="AF6" s="23" t="s">
        <v>105</v>
      </c>
      <c r="AG6" s="15" t="s">
        <v>183</v>
      </c>
      <c r="AH6" s="12" t="s">
        <v>180</v>
      </c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9" t="s">
        <v>178</v>
      </c>
      <c r="AT6" s="17" t="s">
        <v>179</v>
      </c>
      <c r="AU6" s="15" t="s">
        <v>45</v>
      </c>
      <c r="AV6" s="15" t="s">
        <v>60</v>
      </c>
      <c r="AW6" s="23" t="s">
        <v>105</v>
      </c>
      <c r="AX6" s="15" t="s">
        <v>183</v>
      </c>
      <c r="AY6" s="12" t="s">
        <v>180</v>
      </c>
      <c r="AZ6" s="54">
        <f t="shared" si="0"/>
        <v>0</v>
      </c>
      <c r="BA6" s="37"/>
      <c r="BB6" s="54">
        <f t="shared" si="1"/>
        <v>0</v>
      </c>
      <c r="BC6" s="37"/>
      <c r="BD6" s="37"/>
      <c r="BE6" s="37"/>
      <c r="BF6" s="47" t="s">
        <v>178</v>
      </c>
      <c r="BG6" s="48" t="s">
        <v>179</v>
      </c>
      <c r="BH6" s="51" t="s">
        <v>45</v>
      </c>
      <c r="BI6" s="51" t="s">
        <v>60</v>
      </c>
      <c r="BJ6" s="65" t="s">
        <v>105</v>
      </c>
      <c r="BK6" s="51" t="s">
        <v>183</v>
      </c>
      <c r="BL6" s="49" t="s">
        <v>180</v>
      </c>
      <c r="BM6" s="50">
        <f t="shared" si="2"/>
        <v>0</v>
      </c>
      <c r="BN6" s="50">
        <f t="shared" si="3"/>
        <v>0</v>
      </c>
      <c r="BO6" s="55">
        <f t="shared" si="4"/>
        <v>0</v>
      </c>
      <c r="BP6" s="55" t="e">
        <f t="shared" si="5"/>
        <v>#DIV/0!</v>
      </c>
      <c r="BQ6" s="55" t="e">
        <f t="shared" si="6"/>
        <v>#DIV/0!</v>
      </c>
      <c r="BR6" s="55" t="e">
        <f t="shared" si="7"/>
        <v>#DIV/0!</v>
      </c>
    </row>
    <row r="7" spans="1:70" ht="34.5" x14ac:dyDescent="0.25">
      <c r="A7" s="9" t="s">
        <v>178</v>
      </c>
      <c r="B7" s="17" t="s">
        <v>179</v>
      </c>
      <c r="C7" s="15" t="s">
        <v>45</v>
      </c>
      <c r="D7" s="80" t="s">
        <v>60</v>
      </c>
      <c r="E7" s="12" t="s">
        <v>108</v>
      </c>
      <c r="F7" s="15" t="s">
        <v>29</v>
      </c>
      <c r="G7" s="12" t="s">
        <v>180</v>
      </c>
      <c r="H7" s="16">
        <v>42</v>
      </c>
      <c r="I7" s="9" t="s">
        <v>16</v>
      </c>
      <c r="J7" s="14">
        <v>585</v>
      </c>
      <c r="K7" s="57">
        <v>17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9" t="s">
        <v>178</v>
      </c>
      <c r="AC7" s="17" t="s">
        <v>179</v>
      </c>
      <c r="AD7" s="15" t="s">
        <v>45</v>
      </c>
      <c r="AE7" s="15" t="s">
        <v>60</v>
      </c>
      <c r="AF7" s="12" t="s">
        <v>108</v>
      </c>
      <c r="AG7" s="15" t="s">
        <v>29</v>
      </c>
      <c r="AH7" s="12" t="s">
        <v>180</v>
      </c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9" t="s">
        <v>178</v>
      </c>
      <c r="AT7" s="17" t="s">
        <v>179</v>
      </c>
      <c r="AU7" s="15" t="s">
        <v>45</v>
      </c>
      <c r="AV7" s="15" t="s">
        <v>60</v>
      </c>
      <c r="AW7" s="12" t="s">
        <v>108</v>
      </c>
      <c r="AX7" s="15" t="s">
        <v>29</v>
      </c>
      <c r="AY7" s="12" t="s">
        <v>180</v>
      </c>
      <c r="AZ7" s="54">
        <f t="shared" si="0"/>
        <v>0</v>
      </c>
      <c r="BA7" s="37"/>
      <c r="BB7" s="54">
        <f t="shared" si="1"/>
        <v>0</v>
      </c>
      <c r="BC7" s="37"/>
      <c r="BD7" s="37"/>
      <c r="BE7" s="37"/>
      <c r="BF7" s="47" t="s">
        <v>178</v>
      </c>
      <c r="BG7" s="48" t="s">
        <v>179</v>
      </c>
      <c r="BH7" s="51" t="s">
        <v>45</v>
      </c>
      <c r="BI7" s="51" t="s">
        <v>60</v>
      </c>
      <c r="BJ7" s="49" t="s">
        <v>108</v>
      </c>
      <c r="BK7" s="51" t="s">
        <v>29</v>
      </c>
      <c r="BL7" s="49" t="s">
        <v>180</v>
      </c>
      <c r="BM7" s="50">
        <f t="shared" si="2"/>
        <v>0</v>
      </c>
      <c r="BN7" s="50">
        <f t="shared" si="3"/>
        <v>0</v>
      </c>
      <c r="BO7" s="55">
        <f t="shared" si="4"/>
        <v>0</v>
      </c>
      <c r="BP7" s="55" t="e">
        <f t="shared" si="5"/>
        <v>#DIV/0!</v>
      </c>
      <c r="BQ7" s="55" t="e">
        <f t="shared" si="6"/>
        <v>#DIV/0!</v>
      </c>
      <c r="BR7" s="55" t="e">
        <f t="shared" si="7"/>
        <v>#DIV/0!</v>
      </c>
    </row>
    <row r="8" spans="1:70" ht="34.5" x14ac:dyDescent="0.25">
      <c r="A8" s="9" t="s">
        <v>195</v>
      </c>
      <c r="B8" s="17" t="s">
        <v>196</v>
      </c>
      <c r="C8" s="15" t="s">
        <v>45</v>
      </c>
      <c r="D8" s="80" t="s">
        <v>60</v>
      </c>
      <c r="E8" s="12" t="s">
        <v>108</v>
      </c>
      <c r="F8" s="15" t="s">
        <v>186</v>
      </c>
      <c r="G8" s="12" t="s">
        <v>197</v>
      </c>
      <c r="H8" s="16">
        <v>42</v>
      </c>
      <c r="I8" s="9" t="s">
        <v>16</v>
      </c>
      <c r="J8" s="14">
        <v>585</v>
      </c>
      <c r="K8" s="57">
        <v>15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9" t="s">
        <v>195</v>
      </c>
      <c r="AC8" s="17" t="s">
        <v>196</v>
      </c>
      <c r="AD8" s="15" t="s">
        <v>45</v>
      </c>
      <c r="AE8" s="15" t="s">
        <v>60</v>
      </c>
      <c r="AF8" s="12" t="s">
        <v>108</v>
      </c>
      <c r="AG8" s="15" t="s">
        <v>186</v>
      </c>
      <c r="AH8" s="12" t="s">
        <v>197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9" t="s">
        <v>195</v>
      </c>
      <c r="AT8" s="17" t="s">
        <v>196</v>
      </c>
      <c r="AU8" s="15" t="s">
        <v>45</v>
      </c>
      <c r="AV8" s="15" t="s">
        <v>60</v>
      </c>
      <c r="AW8" s="12" t="s">
        <v>108</v>
      </c>
      <c r="AX8" s="15" t="s">
        <v>186</v>
      </c>
      <c r="AY8" s="12" t="s">
        <v>197</v>
      </c>
      <c r="AZ8" s="54">
        <f t="shared" si="0"/>
        <v>0</v>
      </c>
      <c r="BA8" s="37"/>
      <c r="BB8" s="54">
        <f t="shared" si="1"/>
        <v>0</v>
      </c>
      <c r="BC8" s="37"/>
      <c r="BD8" s="37"/>
      <c r="BE8" s="37"/>
      <c r="BF8" s="47" t="s">
        <v>195</v>
      </c>
      <c r="BG8" s="48" t="s">
        <v>196</v>
      </c>
      <c r="BH8" s="51" t="s">
        <v>45</v>
      </c>
      <c r="BI8" s="51" t="s">
        <v>60</v>
      </c>
      <c r="BJ8" s="49" t="s">
        <v>108</v>
      </c>
      <c r="BK8" s="51" t="s">
        <v>186</v>
      </c>
      <c r="BL8" s="49" t="s">
        <v>197</v>
      </c>
      <c r="BM8" s="50">
        <f t="shared" si="2"/>
        <v>0</v>
      </c>
      <c r="BN8" s="50">
        <f t="shared" si="3"/>
        <v>0</v>
      </c>
      <c r="BO8" s="55">
        <f t="shared" si="4"/>
        <v>0</v>
      </c>
      <c r="BP8" s="55" t="e">
        <f t="shared" si="5"/>
        <v>#DIV/0!</v>
      </c>
      <c r="BQ8" s="55" t="e">
        <f t="shared" si="6"/>
        <v>#DIV/0!</v>
      </c>
      <c r="BR8" s="55" t="e">
        <f t="shared" si="7"/>
        <v>#DIV/0!</v>
      </c>
    </row>
    <row r="9" spans="1:70" ht="34.5" x14ac:dyDescent="0.25">
      <c r="A9" s="9" t="s">
        <v>216</v>
      </c>
      <c r="B9" s="17" t="s">
        <v>217</v>
      </c>
      <c r="C9" s="15" t="s">
        <v>45</v>
      </c>
      <c r="D9" s="80" t="s">
        <v>60</v>
      </c>
      <c r="E9" s="12" t="s">
        <v>218</v>
      </c>
      <c r="F9" s="15" t="s">
        <v>219</v>
      </c>
      <c r="G9" s="12" t="s">
        <v>112</v>
      </c>
      <c r="H9" s="16">
        <v>42</v>
      </c>
      <c r="I9" s="9" t="s">
        <v>16</v>
      </c>
      <c r="J9" s="14">
        <v>585</v>
      </c>
      <c r="K9" s="57">
        <v>15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9" t="s">
        <v>216</v>
      </c>
      <c r="AC9" s="17" t="s">
        <v>217</v>
      </c>
      <c r="AD9" s="15" t="s">
        <v>45</v>
      </c>
      <c r="AE9" s="15" t="s">
        <v>60</v>
      </c>
      <c r="AF9" s="12" t="s">
        <v>218</v>
      </c>
      <c r="AG9" s="15" t="s">
        <v>219</v>
      </c>
      <c r="AH9" s="12" t="s">
        <v>112</v>
      </c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9" t="s">
        <v>216</v>
      </c>
      <c r="AT9" s="17" t="s">
        <v>217</v>
      </c>
      <c r="AU9" s="15" t="s">
        <v>45</v>
      </c>
      <c r="AV9" s="15" t="s">
        <v>60</v>
      </c>
      <c r="AW9" s="12" t="s">
        <v>218</v>
      </c>
      <c r="AX9" s="15" t="s">
        <v>219</v>
      </c>
      <c r="AY9" s="12" t="s">
        <v>112</v>
      </c>
      <c r="AZ9" s="54">
        <f t="shared" si="0"/>
        <v>0</v>
      </c>
      <c r="BA9" s="37"/>
      <c r="BB9" s="54">
        <f t="shared" si="1"/>
        <v>0</v>
      </c>
      <c r="BC9" s="37"/>
      <c r="BD9" s="37"/>
      <c r="BE9" s="37"/>
      <c r="BF9" s="47" t="s">
        <v>216</v>
      </c>
      <c r="BG9" s="48" t="s">
        <v>217</v>
      </c>
      <c r="BH9" s="51" t="s">
        <v>45</v>
      </c>
      <c r="BI9" s="51" t="s">
        <v>60</v>
      </c>
      <c r="BJ9" s="49" t="s">
        <v>218</v>
      </c>
      <c r="BK9" s="51" t="s">
        <v>219</v>
      </c>
      <c r="BL9" s="49" t="s">
        <v>112</v>
      </c>
      <c r="BM9" s="50">
        <f t="shared" si="2"/>
        <v>0</v>
      </c>
      <c r="BN9" s="50">
        <f t="shared" si="3"/>
        <v>0</v>
      </c>
      <c r="BO9" s="55">
        <f t="shared" si="4"/>
        <v>0</v>
      </c>
      <c r="BP9" s="55" t="e">
        <f t="shared" si="5"/>
        <v>#DIV/0!</v>
      </c>
      <c r="BQ9" s="55" t="e">
        <f t="shared" si="6"/>
        <v>#DIV/0!</v>
      </c>
      <c r="BR9" s="55" t="e">
        <f t="shared" si="7"/>
        <v>#DIV/0!</v>
      </c>
    </row>
    <row r="10" spans="1:70" ht="38.25" customHeight="1" x14ac:dyDescent="0.25">
      <c r="A10" s="9" t="s">
        <v>216</v>
      </c>
      <c r="B10" s="17" t="s">
        <v>217</v>
      </c>
      <c r="C10" s="15" t="s">
        <v>45</v>
      </c>
      <c r="D10" s="80" t="s">
        <v>60</v>
      </c>
      <c r="E10" s="12" t="s">
        <v>105</v>
      </c>
      <c r="F10" s="15" t="s">
        <v>220</v>
      </c>
      <c r="G10" s="12" t="s">
        <v>112</v>
      </c>
      <c r="H10" s="16">
        <v>42</v>
      </c>
      <c r="I10" s="9" t="s">
        <v>16</v>
      </c>
      <c r="J10" s="14">
        <v>585</v>
      </c>
      <c r="K10" s="57">
        <v>15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9" t="s">
        <v>216</v>
      </c>
      <c r="AC10" s="17" t="s">
        <v>217</v>
      </c>
      <c r="AD10" s="15" t="s">
        <v>45</v>
      </c>
      <c r="AE10" s="15" t="s">
        <v>60</v>
      </c>
      <c r="AF10" s="12" t="s">
        <v>105</v>
      </c>
      <c r="AG10" s="15" t="s">
        <v>220</v>
      </c>
      <c r="AH10" s="12" t="s">
        <v>112</v>
      </c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9" t="s">
        <v>216</v>
      </c>
      <c r="AT10" s="17" t="s">
        <v>217</v>
      </c>
      <c r="AU10" s="15" t="s">
        <v>45</v>
      </c>
      <c r="AV10" s="15" t="s">
        <v>60</v>
      </c>
      <c r="AW10" s="12" t="s">
        <v>105</v>
      </c>
      <c r="AX10" s="15" t="s">
        <v>220</v>
      </c>
      <c r="AY10" s="12" t="s">
        <v>112</v>
      </c>
      <c r="AZ10" s="54">
        <f t="shared" si="0"/>
        <v>0</v>
      </c>
      <c r="BA10" s="37"/>
      <c r="BB10" s="54">
        <f t="shared" si="1"/>
        <v>0</v>
      </c>
      <c r="BC10" s="37"/>
      <c r="BD10" s="37"/>
      <c r="BE10" s="37"/>
      <c r="BF10" s="47" t="s">
        <v>216</v>
      </c>
      <c r="BG10" s="48" t="s">
        <v>217</v>
      </c>
      <c r="BH10" s="51" t="s">
        <v>45</v>
      </c>
      <c r="BI10" s="51" t="s">
        <v>60</v>
      </c>
      <c r="BJ10" s="49" t="s">
        <v>105</v>
      </c>
      <c r="BK10" s="51" t="s">
        <v>220</v>
      </c>
      <c r="BL10" s="49" t="s">
        <v>112</v>
      </c>
      <c r="BM10" s="50">
        <f t="shared" si="2"/>
        <v>0</v>
      </c>
      <c r="BN10" s="50">
        <f t="shared" si="3"/>
        <v>0</v>
      </c>
      <c r="BO10" s="55">
        <f t="shared" si="4"/>
        <v>0</v>
      </c>
      <c r="BP10" s="55" t="e">
        <f t="shared" si="5"/>
        <v>#DIV/0!</v>
      </c>
      <c r="BQ10" s="55" t="e">
        <f t="shared" si="6"/>
        <v>#DIV/0!</v>
      </c>
      <c r="BR10" s="55" t="e">
        <f t="shared" si="7"/>
        <v>#DIV/0!</v>
      </c>
    </row>
    <row r="11" spans="1:70" ht="45.75" x14ac:dyDescent="0.25">
      <c r="A11" s="9" t="s">
        <v>221</v>
      </c>
      <c r="B11" s="17" t="s">
        <v>222</v>
      </c>
      <c r="C11" s="15" t="s">
        <v>45</v>
      </c>
      <c r="D11" s="80" t="s">
        <v>60</v>
      </c>
      <c r="E11" s="12" t="s">
        <v>203</v>
      </c>
      <c r="F11" s="15" t="s">
        <v>224</v>
      </c>
      <c r="G11" s="12" t="s">
        <v>54</v>
      </c>
      <c r="H11" s="16">
        <v>42</v>
      </c>
      <c r="I11" s="9" t="s">
        <v>16</v>
      </c>
      <c r="J11" s="14">
        <v>585</v>
      </c>
      <c r="K11" s="57">
        <v>15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9" t="s">
        <v>221</v>
      </c>
      <c r="AC11" s="17" t="s">
        <v>222</v>
      </c>
      <c r="AD11" s="15" t="s">
        <v>45</v>
      </c>
      <c r="AE11" s="15" t="s">
        <v>60</v>
      </c>
      <c r="AF11" s="12" t="s">
        <v>203</v>
      </c>
      <c r="AG11" s="15" t="s">
        <v>224</v>
      </c>
      <c r="AH11" s="12" t="s">
        <v>54</v>
      </c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9" t="s">
        <v>221</v>
      </c>
      <c r="AT11" s="17" t="s">
        <v>222</v>
      </c>
      <c r="AU11" s="15" t="s">
        <v>45</v>
      </c>
      <c r="AV11" s="15" t="s">
        <v>60</v>
      </c>
      <c r="AW11" s="12" t="s">
        <v>203</v>
      </c>
      <c r="AX11" s="15" t="s">
        <v>224</v>
      </c>
      <c r="AY11" s="12" t="s">
        <v>54</v>
      </c>
      <c r="AZ11" s="54">
        <f t="shared" si="0"/>
        <v>0</v>
      </c>
      <c r="BA11" s="37"/>
      <c r="BB11" s="54">
        <f t="shared" si="1"/>
        <v>0</v>
      </c>
      <c r="BC11" s="37"/>
      <c r="BD11" s="37"/>
      <c r="BE11" s="37"/>
      <c r="BF11" s="47" t="s">
        <v>221</v>
      </c>
      <c r="BG11" s="48" t="s">
        <v>222</v>
      </c>
      <c r="BH11" s="51" t="s">
        <v>45</v>
      </c>
      <c r="BI11" s="51" t="s">
        <v>60</v>
      </c>
      <c r="BJ11" s="49" t="s">
        <v>203</v>
      </c>
      <c r="BK11" s="51" t="s">
        <v>224</v>
      </c>
      <c r="BL11" s="49" t="s">
        <v>54</v>
      </c>
      <c r="BM11" s="50">
        <f t="shared" si="2"/>
        <v>0</v>
      </c>
      <c r="BN11" s="50">
        <f t="shared" si="3"/>
        <v>0</v>
      </c>
      <c r="BO11" s="55">
        <f t="shared" si="4"/>
        <v>0</v>
      </c>
      <c r="BP11" s="55" t="e">
        <f t="shared" si="5"/>
        <v>#DIV/0!</v>
      </c>
      <c r="BQ11" s="55" t="e">
        <f t="shared" si="6"/>
        <v>#DIV/0!</v>
      </c>
      <c r="BR11" s="55" t="e">
        <f t="shared" si="7"/>
        <v>#DIV/0!</v>
      </c>
    </row>
    <row r="12" spans="1:70" ht="45.75" x14ac:dyDescent="0.25">
      <c r="A12" s="9" t="s">
        <v>221</v>
      </c>
      <c r="B12" s="17" t="s">
        <v>222</v>
      </c>
      <c r="C12" s="15" t="s">
        <v>45</v>
      </c>
      <c r="D12" s="80" t="s">
        <v>60</v>
      </c>
      <c r="E12" s="12" t="s">
        <v>37</v>
      </c>
      <c r="F12" s="15" t="s">
        <v>225</v>
      </c>
      <c r="G12" s="12" t="s">
        <v>226</v>
      </c>
      <c r="H12" s="16">
        <v>56</v>
      </c>
      <c r="I12" s="9" t="s">
        <v>16</v>
      </c>
      <c r="J12" s="14">
        <v>585</v>
      </c>
      <c r="K12" s="57">
        <v>15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9" t="s">
        <v>221</v>
      </c>
      <c r="AC12" s="17" t="s">
        <v>222</v>
      </c>
      <c r="AD12" s="15" t="s">
        <v>45</v>
      </c>
      <c r="AE12" s="15" t="s">
        <v>60</v>
      </c>
      <c r="AF12" s="12" t="s">
        <v>37</v>
      </c>
      <c r="AG12" s="15" t="s">
        <v>225</v>
      </c>
      <c r="AH12" s="12" t="s">
        <v>226</v>
      </c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9" t="s">
        <v>221</v>
      </c>
      <c r="AT12" s="17" t="s">
        <v>222</v>
      </c>
      <c r="AU12" s="15" t="s">
        <v>45</v>
      </c>
      <c r="AV12" s="15" t="s">
        <v>60</v>
      </c>
      <c r="AW12" s="12" t="s">
        <v>37</v>
      </c>
      <c r="AX12" s="15" t="s">
        <v>225</v>
      </c>
      <c r="AY12" s="12" t="s">
        <v>226</v>
      </c>
      <c r="AZ12" s="54">
        <f t="shared" si="0"/>
        <v>0</v>
      </c>
      <c r="BA12" s="37"/>
      <c r="BB12" s="54">
        <f t="shared" si="1"/>
        <v>0</v>
      </c>
      <c r="BC12" s="37"/>
      <c r="BD12" s="37"/>
      <c r="BE12" s="37"/>
      <c r="BF12" s="47" t="s">
        <v>221</v>
      </c>
      <c r="BG12" s="48" t="s">
        <v>222</v>
      </c>
      <c r="BH12" s="51" t="s">
        <v>45</v>
      </c>
      <c r="BI12" s="51" t="s">
        <v>60</v>
      </c>
      <c r="BJ12" s="49" t="s">
        <v>37</v>
      </c>
      <c r="BK12" s="51" t="s">
        <v>225</v>
      </c>
      <c r="BL12" s="49" t="s">
        <v>226</v>
      </c>
      <c r="BM12" s="50">
        <f t="shared" si="2"/>
        <v>0</v>
      </c>
      <c r="BN12" s="50">
        <f t="shared" si="3"/>
        <v>0</v>
      </c>
      <c r="BO12" s="55">
        <f t="shared" si="4"/>
        <v>0</v>
      </c>
      <c r="BP12" s="55" t="e">
        <f t="shared" si="5"/>
        <v>#DIV/0!</v>
      </c>
      <c r="BQ12" s="55" t="e">
        <f t="shared" si="6"/>
        <v>#DIV/0!</v>
      </c>
      <c r="BR12" s="55" t="e">
        <f t="shared" si="7"/>
        <v>#DIV/0!</v>
      </c>
    </row>
    <row r="13" spans="1:70" ht="45.75" x14ac:dyDescent="0.25">
      <c r="A13" s="9" t="s">
        <v>221</v>
      </c>
      <c r="B13" s="17" t="s">
        <v>222</v>
      </c>
      <c r="C13" s="15" t="s">
        <v>45</v>
      </c>
      <c r="D13" s="80" t="s">
        <v>60</v>
      </c>
      <c r="E13" s="12" t="s">
        <v>218</v>
      </c>
      <c r="F13" s="15" t="s">
        <v>227</v>
      </c>
      <c r="G13" s="12" t="s">
        <v>58</v>
      </c>
      <c r="H13" s="16">
        <v>42</v>
      </c>
      <c r="I13" s="9" t="s">
        <v>16</v>
      </c>
      <c r="J13" s="14">
        <v>585</v>
      </c>
      <c r="K13" s="57">
        <v>15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9" t="s">
        <v>221</v>
      </c>
      <c r="AC13" s="17" t="s">
        <v>222</v>
      </c>
      <c r="AD13" s="15" t="s">
        <v>45</v>
      </c>
      <c r="AE13" s="15" t="s">
        <v>60</v>
      </c>
      <c r="AF13" s="12" t="s">
        <v>218</v>
      </c>
      <c r="AG13" s="15" t="s">
        <v>227</v>
      </c>
      <c r="AH13" s="12" t="s">
        <v>58</v>
      </c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9" t="s">
        <v>221</v>
      </c>
      <c r="AT13" s="17" t="s">
        <v>222</v>
      </c>
      <c r="AU13" s="15" t="s">
        <v>45</v>
      </c>
      <c r="AV13" s="15" t="s">
        <v>60</v>
      </c>
      <c r="AW13" s="12" t="s">
        <v>218</v>
      </c>
      <c r="AX13" s="15" t="s">
        <v>227</v>
      </c>
      <c r="AY13" s="12" t="s">
        <v>58</v>
      </c>
      <c r="AZ13" s="54">
        <f t="shared" si="0"/>
        <v>0</v>
      </c>
      <c r="BA13" s="37"/>
      <c r="BB13" s="54">
        <f t="shared" si="1"/>
        <v>0</v>
      </c>
      <c r="BC13" s="37"/>
      <c r="BD13" s="37"/>
      <c r="BE13" s="37"/>
      <c r="BF13" s="47" t="s">
        <v>221</v>
      </c>
      <c r="BG13" s="48" t="s">
        <v>222</v>
      </c>
      <c r="BH13" s="51" t="s">
        <v>45</v>
      </c>
      <c r="BI13" s="51" t="s">
        <v>60</v>
      </c>
      <c r="BJ13" s="49" t="s">
        <v>218</v>
      </c>
      <c r="BK13" s="51" t="s">
        <v>227</v>
      </c>
      <c r="BL13" s="49" t="s">
        <v>58</v>
      </c>
      <c r="BM13" s="50">
        <f t="shared" si="2"/>
        <v>0</v>
      </c>
      <c r="BN13" s="50">
        <f t="shared" si="3"/>
        <v>0</v>
      </c>
      <c r="BO13" s="55">
        <f t="shared" si="4"/>
        <v>0</v>
      </c>
      <c r="BP13" s="55" t="e">
        <f t="shared" si="5"/>
        <v>#DIV/0!</v>
      </c>
      <c r="BQ13" s="55" t="e">
        <f t="shared" si="6"/>
        <v>#DIV/0!</v>
      </c>
      <c r="BR13" s="55" t="e">
        <f t="shared" si="7"/>
        <v>#DIV/0!</v>
      </c>
    </row>
    <row r="14" spans="1:70" ht="45.75" x14ac:dyDescent="0.25">
      <c r="A14" s="9" t="s">
        <v>233</v>
      </c>
      <c r="B14" s="17" t="s">
        <v>234</v>
      </c>
      <c r="C14" s="15" t="s">
        <v>45</v>
      </c>
      <c r="D14" s="80" t="s">
        <v>60</v>
      </c>
      <c r="E14" s="12" t="s">
        <v>198</v>
      </c>
      <c r="F14" s="15" t="s">
        <v>122</v>
      </c>
      <c r="G14" s="12" t="s">
        <v>235</v>
      </c>
      <c r="H14" s="16">
        <v>56</v>
      </c>
      <c r="I14" s="9" t="s">
        <v>16</v>
      </c>
      <c r="J14" s="14">
        <v>585</v>
      </c>
      <c r="K14" s="57">
        <v>18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9" t="s">
        <v>233</v>
      </c>
      <c r="AC14" s="17" t="s">
        <v>234</v>
      </c>
      <c r="AD14" s="15" t="s">
        <v>45</v>
      </c>
      <c r="AE14" s="15" t="s">
        <v>60</v>
      </c>
      <c r="AF14" s="12" t="s">
        <v>198</v>
      </c>
      <c r="AG14" s="15" t="s">
        <v>122</v>
      </c>
      <c r="AH14" s="12" t="s">
        <v>235</v>
      </c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9" t="s">
        <v>233</v>
      </c>
      <c r="AT14" s="17" t="s">
        <v>234</v>
      </c>
      <c r="AU14" s="15" t="s">
        <v>45</v>
      </c>
      <c r="AV14" s="15" t="s">
        <v>60</v>
      </c>
      <c r="AW14" s="12" t="s">
        <v>198</v>
      </c>
      <c r="AX14" s="15" t="s">
        <v>122</v>
      </c>
      <c r="AY14" s="12" t="s">
        <v>235</v>
      </c>
      <c r="AZ14" s="54">
        <f t="shared" si="0"/>
        <v>0</v>
      </c>
      <c r="BA14" s="37"/>
      <c r="BB14" s="54">
        <f t="shared" si="1"/>
        <v>0</v>
      </c>
      <c r="BC14" s="37"/>
      <c r="BD14" s="37"/>
      <c r="BE14" s="37"/>
      <c r="BF14" s="47" t="s">
        <v>233</v>
      </c>
      <c r="BG14" s="48" t="s">
        <v>234</v>
      </c>
      <c r="BH14" s="51" t="s">
        <v>45</v>
      </c>
      <c r="BI14" s="51" t="s">
        <v>60</v>
      </c>
      <c r="BJ14" s="49" t="s">
        <v>198</v>
      </c>
      <c r="BK14" s="51" t="s">
        <v>122</v>
      </c>
      <c r="BL14" s="49" t="s">
        <v>235</v>
      </c>
      <c r="BM14" s="50">
        <f t="shared" si="2"/>
        <v>0</v>
      </c>
      <c r="BN14" s="50">
        <f t="shared" si="3"/>
        <v>0</v>
      </c>
      <c r="BO14" s="55">
        <f t="shared" si="4"/>
        <v>0</v>
      </c>
      <c r="BP14" s="55" t="e">
        <f t="shared" si="5"/>
        <v>#DIV/0!</v>
      </c>
      <c r="BQ14" s="55" t="e">
        <f t="shared" si="6"/>
        <v>#DIV/0!</v>
      </c>
      <c r="BR14" s="55" t="e">
        <f t="shared" si="7"/>
        <v>#DIV/0!</v>
      </c>
    </row>
    <row r="15" spans="1:70" ht="45.75" x14ac:dyDescent="0.25">
      <c r="A15" s="9" t="s">
        <v>233</v>
      </c>
      <c r="B15" s="17" t="s">
        <v>234</v>
      </c>
      <c r="C15" s="15" t="s">
        <v>45</v>
      </c>
      <c r="D15" s="80" t="s">
        <v>60</v>
      </c>
      <c r="E15" s="12" t="s">
        <v>198</v>
      </c>
      <c r="F15" s="15" t="s">
        <v>236</v>
      </c>
      <c r="G15" s="12" t="s">
        <v>235</v>
      </c>
      <c r="H15" s="16">
        <v>56</v>
      </c>
      <c r="I15" s="9" t="s">
        <v>16</v>
      </c>
      <c r="J15" s="14">
        <v>585</v>
      </c>
      <c r="K15" s="57">
        <v>15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9" t="s">
        <v>233</v>
      </c>
      <c r="AC15" s="17" t="s">
        <v>234</v>
      </c>
      <c r="AD15" s="15" t="s">
        <v>45</v>
      </c>
      <c r="AE15" s="15" t="s">
        <v>60</v>
      </c>
      <c r="AF15" s="12" t="s">
        <v>198</v>
      </c>
      <c r="AG15" s="15" t="s">
        <v>236</v>
      </c>
      <c r="AH15" s="12" t="s">
        <v>235</v>
      </c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9" t="s">
        <v>233</v>
      </c>
      <c r="AT15" s="17" t="s">
        <v>234</v>
      </c>
      <c r="AU15" s="15" t="s">
        <v>45</v>
      </c>
      <c r="AV15" s="15" t="s">
        <v>60</v>
      </c>
      <c r="AW15" s="12" t="s">
        <v>198</v>
      </c>
      <c r="AX15" s="15" t="s">
        <v>236</v>
      </c>
      <c r="AY15" s="12" t="s">
        <v>235</v>
      </c>
      <c r="AZ15" s="54">
        <f t="shared" si="0"/>
        <v>0</v>
      </c>
      <c r="BA15" s="37"/>
      <c r="BB15" s="54">
        <f t="shared" si="1"/>
        <v>0</v>
      </c>
      <c r="BC15" s="37"/>
      <c r="BD15" s="37"/>
      <c r="BE15" s="37"/>
      <c r="BF15" s="47" t="s">
        <v>233</v>
      </c>
      <c r="BG15" s="48" t="s">
        <v>234</v>
      </c>
      <c r="BH15" s="51" t="s">
        <v>45</v>
      </c>
      <c r="BI15" s="51" t="s">
        <v>60</v>
      </c>
      <c r="BJ15" s="49" t="s">
        <v>198</v>
      </c>
      <c r="BK15" s="51" t="s">
        <v>236</v>
      </c>
      <c r="BL15" s="49" t="s">
        <v>235</v>
      </c>
      <c r="BM15" s="50">
        <f t="shared" si="2"/>
        <v>0</v>
      </c>
      <c r="BN15" s="50">
        <f t="shared" si="3"/>
        <v>0</v>
      </c>
      <c r="BO15" s="55">
        <f t="shared" si="4"/>
        <v>0</v>
      </c>
      <c r="BP15" s="55" t="e">
        <f t="shared" si="5"/>
        <v>#DIV/0!</v>
      </c>
      <c r="BQ15" s="55" t="e">
        <f t="shared" si="6"/>
        <v>#DIV/0!</v>
      </c>
      <c r="BR15" s="55" t="e">
        <f t="shared" si="7"/>
        <v>#DIV/0!</v>
      </c>
    </row>
    <row r="16" spans="1:70" ht="25.5" customHeight="1" x14ac:dyDescent="0.25">
      <c r="A16" s="9" t="s">
        <v>44</v>
      </c>
      <c r="B16" s="17" t="s">
        <v>59</v>
      </c>
      <c r="C16" s="15" t="s">
        <v>45</v>
      </c>
      <c r="D16" s="81" t="s">
        <v>63</v>
      </c>
      <c r="E16" s="12" t="s">
        <v>61</v>
      </c>
      <c r="F16" s="15" t="s">
        <v>62</v>
      </c>
      <c r="G16" s="12" t="s">
        <v>62</v>
      </c>
      <c r="H16" s="16"/>
      <c r="I16" s="9" t="s">
        <v>46</v>
      </c>
      <c r="J16" s="20">
        <v>0</v>
      </c>
      <c r="K16" s="57">
        <v>84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9" t="s">
        <v>44</v>
      </c>
      <c r="AC16" s="17" t="s">
        <v>59</v>
      </c>
      <c r="AD16" s="15" t="s">
        <v>45</v>
      </c>
      <c r="AE16" s="15" t="s">
        <v>63</v>
      </c>
      <c r="AF16" s="12" t="s">
        <v>61</v>
      </c>
      <c r="AG16" s="15" t="s">
        <v>62</v>
      </c>
      <c r="AH16" s="12" t="s">
        <v>62</v>
      </c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9" t="s">
        <v>44</v>
      </c>
      <c r="AT16" s="17" t="s">
        <v>59</v>
      </c>
      <c r="AU16" s="15" t="s">
        <v>45</v>
      </c>
      <c r="AV16" s="15" t="s">
        <v>63</v>
      </c>
      <c r="AW16" s="12" t="s">
        <v>61</v>
      </c>
      <c r="AX16" s="15" t="s">
        <v>62</v>
      </c>
      <c r="AY16" s="12" t="s">
        <v>62</v>
      </c>
      <c r="AZ16" s="54">
        <f t="shared" si="0"/>
        <v>0</v>
      </c>
      <c r="BA16" s="37"/>
      <c r="BB16" s="54">
        <f t="shared" si="1"/>
        <v>0</v>
      </c>
      <c r="BC16" s="37"/>
      <c r="BD16" s="37"/>
      <c r="BE16" s="37"/>
      <c r="BF16" s="47" t="s">
        <v>44</v>
      </c>
      <c r="BG16" s="48" t="s">
        <v>59</v>
      </c>
      <c r="BH16" s="51" t="s">
        <v>45</v>
      </c>
      <c r="BI16" s="51" t="s">
        <v>63</v>
      </c>
      <c r="BJ16" s="49" t="s">
        <v>61</v>
      </c>
      <c r="BK16" s="51" t="s">
        <v>62</v>
      </c>
      <c r="BL16" s="49" t="s">
        <v>62</v>
      </c>
      <c r="BM16" s="50">
        <f t="shared" si="2"/>
        <v>0</v>
      </c>
      <c r="BN16" s="50">
        <f t="shared" si="3"/>
        <v>0</v>
      </c>
      <c r="BO16" s="55">
        <f t="shared" si="4"/>
        <v>0</v>
      </c>
      <c r="BP16" s="55" t="e">
        <f t="shared" si="5"/>
        <v>#DIV/0!</v>
      </c>
      <c r="BQ16" s="55" t="e">
        <f t="shared" si="6"/>
        <v>#DIV/0!</v>
      </c>
      <c r="BR16" s="55" t="e">
        <f t="shared" si="7"/>
        <v>#DIV/0!</v>
      </c>
    </row>
    <row r="17" spans="1:70" ht="34.5" x14ac:dyDescent="0.25">
      <c r="A17" s="9" t="s">
        <v>98</v>
      </c>
      <c r="B17" s="17" t="s">
        <v>99</v>
      </c>
      <c r="C17" s="15" t="s">
        <v>45</v>
      </c>
      <c r="D17" s="81" t="s">
        <v>63</v>
      </c>
      <c r="E17" s="12" t="s">
        <v>100</v>
      </c>
      <c r="F17" s="15" t="s">
        <v>101</v>
      </c>
      <c r="G17" s="12" t="s">
        <v>102</v>
      </c>
      <c r="H17" s="16">
        <v>42</v>
      </c>
      <c r="I17" s="9" t="s">
        <v>16</v>
      </c>
      <c r="J17" s="14">
        <v>585</v>
      </c>
      <c r="K17" s="57">
        <v>24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9" t="s">
        <v>98</v>
      </c>
      <c r="AC17" s="17" t="s">
        <v>99</v>
      </c>
      <c r="AD17" s="15" t="s">
        <v>45</v>
      </c>
      <c r="AE17" s="15" t="s">
        <v>63</v>
      </c>
      <c r="AF17" s="12" t="s">
        <v>100</v>
      </c>
      <c r="AG17" s="15" t="s">
        <v>101</v>
      </c>
      <c r="AH17" s="12" t="s">
        <v>102</v>
      </c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9" t="s">
        <v>98</v>
      </c>
      <c r="AT17" s="17" t="s">
        <v>99</v>
      </c>
      <c r="AU17" s="15" t="s">
        <v>45</v>
      </c>
      <c r="AV17" s="15" t="s">
        <v>63</v>
      </c>
      <c r="AW17" s="12" t="s">
        <v>100</v>
      </c>
      <c r="AX17" s="15" t="s">
        <v>101</v>
      </c>
      <c r="AY17" s="12" t="s">
        <v>102</v>
      </c>
      <c r="AZ17" s="54">
        <f t="shared" si="0"/>
        <v>0</v>
      </c>
      <c r="BA17" s="37"/>
      <c r="BB17" s="54">
        <f t="shared" si="1"/>
        <v>0</v>
      </c>
      <c r="BC17" s="37"/>
      <c r="BD17" s="37"/>
      <c r="BE17" s="37"/>
      <c r="BF17" s="47" t="s">
        <v>98</v>
      </c>
      <c r="BG17" s="48" t="s">
        <v>99</v>
      </c>
      <c r="BH17" s="51" t="s">
        <v>45</v>
      </c>
      <c r="BI17" s="51" t="s">
        <v>63</v>
      </c>
      <c r="BJ17" s="49" t="s">
        <v>100</v>
      </c>
      <c r="BK17" s="51" t="s">
        <v>101</v>
      </c>
      <c r="BL17" s="49" t="s">
        <v>102</v>
      </c>
      <c r="BM17" s="50">
        <f t="shared" si="2"/>
        <v>0</v>
      </c>
      <c r="BN17" s="50">
        <f t="shared" si="3"/>
        <v>0</v>
      </c>
      <c r="BO17" s="55">
        <f t="shared" si="4"/>
        <v>0</v>
      </c>
      <c r="BP17" s="55" t="e">
        <f t="shared" si="5"/>
        <v>#DIV/0!</v>
      </c>
      <c r="BQ17" s="55" t="e">
        <f t="shared" si="6"/>
        <v>#DIV/0!</v>
      </c>
      <c r="BR17" s="55" t="e">
        <f t="shared" si="7"/>
        <v>#DIV/0!</v>
      </c>
    </row>
    <row r="18" spans="1:70" ht="34.5" x14ac:dyDescent="0.25">
      <c r="A18" s="9" t="s">
        <v>159</v>
      </c>
      <c r="B18" s="17" t="s">
        <v>160</v>
      </c>
      <c r="C18" s="15" t="s">
        <v>45</v>
      </c>
      <c r="D18" s="81" t="s">
        <v>63</v>
      </c>
      <c r="E18" s="12" t="s">
        <v>161</v>
      </c>
      <c r="F18" s="15" t="s">
        <v>162</v>
      </c>
      <c r="G18" s="12" t="s">
        <v>112</v>
      </c>
      <c r="H18" s="16">
        <v>42</v>
      </c>
      <c r="I18" s="9" t="s">
        <v>80</v>
      </c>
      <c r="J18" s="14">
        <v>585</v>
      </c>
      <c r="K18" s="57">
        <v>5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9" t="s">
        <v>159</v>
      </c>
      <c r="AC18" s="17" t="s">
        <v>160</v>
      </c>
      <c r="AD18" s="15" t="s">
        <v>45</v>
      </c>
      <c r="AE18" s="15" t="s">
        <v>63</v>
      </c>
      <c r="AF18" s="12" t="s">
        <v>161</v>
      </c>
      <c r="AG18" s="15" t="s">
        <v>162</v>
      </c>
      <c r="AH18" s="12" t="s">
        <v>112</v>
      </c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9" t="s">
        <v>159</v>
      </c>
      <c r="AT18" s="17" t="s">
        <v>160</v>
      </c>
      <c r="AU18" s="15" t="s">
        <v>45</v>
      </c>
      <c r="AV18" s="15" t="s">
        <v>63</v>
      </c>
      <c r="AW18" s="12" t="s">
        <v>161</v>
      </c>
      <c r="AX18" s="15" t="s">
        <v>162</v>
      </c>
      <c r="AY18" s="12" t="s">
        <v>112</v>
      </c>
      <c r="AZ18" s="54">
        <f t="shared" si="0"/>
        <v>0</v>
      </c>
      <c r="BA18" s="37"/>
      <c r="BB18" s="54">
        <f t="shared" si="1"/>
        <v>0</v>
      </c>
      <c r="BC18" s="37"/>
      <c r="BD18" s="37"/>
      <c r="BE18" s="37"/>
      <c r="BF18" s="47" t="s">
        <v>159</v>
      </c>
      <c r="BG18" s="48" t="s">
        <v>160</v>
      </c>
      <c r="BH18" s="51" t="s">
        <v>45</v>
      </c>
      <c r="BI18" s="51" t="s">
        <v>63</v>
      </c>
      <c r="BJ18" s="49" t="s">
        <v>161</v>
      </c>
      <c r="BK18" s="51" t="s">
        <v>162</v>
      </c>
      <c r="BL18" s="49" t="s">
        <v>112</v>
      </c>
      <c r="BM18" s="50">
        <f t="shared" si="2"/>
        <v>0</v>
      </c>
      <c r="BN18" s="50">
        <f t="shared" si="3"/>
        <v>0</v>
      </c>
      <c r="BO18" s="55">
        <f t="shared" si="4"/>
        <v>0</v>
      </c>
      <c r="BP18" s="55" t="e">
        <f t="shared" si="5"/>
        <v>#DIV/0!</v>
      </c>
      <c r="BQ18" s="55" t="e">
        <f t="shared" si="6"/>
        <v>#DIV/0!</v>
      </c>
      <c r="BR18" s="55" t="e">
        <f t="shared" si="7"/>
        <v>#DIV/0!</v>
      </c>
    </row>
    <row r="19" spans="1:70" ht="34.5" x14ac:dyDescent="0.25">
      <c r="A19" s="9" t="s">
        <v>159</v>
      </c>
      <c r="B19" s="17" t="s">
        <v>160</v>
      </c>
      <c r="C19" s="15" t="s">
        <v>45</v>
      </c>
      <c r="D19" s="81" t="s">
        <v>63</v>
      </c>
      <c r="E19" s="12" t="s">
        <v>163</v>
      </c>
      <c r="F19" s="15" t="s">
        <v>48</v>
      </c>
      <c r="G19" s="12" t="s">
        <v>49</v>
      </c>
      <c r="H19" s="16">
        <v>42</v>
      </c>
      <c r="I19" s="9" t="s">
        <v>80</v>
      </c>
      <c r="J19" s="14">
        <v>585</v>
      </c>
      <c r="K19" s="57">
        <v>6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9" t="s">
        <v>159</v>
      </c>
      <c r="AC19" s="17" t="s">
        <v>160</v>
      </c>
      <c r="AD19" s="15" t="s">
        <v>45</v>
      </c>
      <c r="AE19" s="15" t="s">
        <v>63</v>
      </c>
      <c r="AF19" s="12" t="s">
        <v>163</v>
      </c>
      <c r="AG19" s="15" t="s">
        <v>48</v>
      </c>
      <c r="AH19" s="12" t="s">
        <v>49</v>
      </c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9" t="s">
        <v>159</v>
      </c>
      <c r="AT19" s="17" t="s">
        <v>160</v>
      </c>
      <c r="AU19" s="15" t="s">
        <v>45</v>
      </c>
      <c r="AV19" s="15" t="s">
        <v>63</v>
      </c>
      <c r="AW19" s="12" t="s">
        <v>163</v>
      </c>
      <c r="AX19" s="15" t="s">
        <v>48</v>
      </c>
      <c r="AY19" s="12" t="s">
        <v>49</v>
      </c>
      <c r="AZ19" s="54">
        <f t="shared" si="0"/>
        <v>0</v>
      </c>
      <c r="BA19" s="37"/>
      <c r="BB19" s="54">
        <f t="shared" si="1"/>
        <v>0</v>
      </c>
      <c r="BC19" s="37"/>
      <c r="BD19" s="37"/>
      <c r="BE19" s="37"/>
      <c r="BF19" s="47" t="s">
        <v>159</v>
      </c>
      <c r="BG19" s="48" t="s">
        <v>160</v>
      </c>
      <c r="BH19" s="51" t="s">
        <v>45</v>
      </c>
      <c r="BI19" s="51" t="s">
        <v>63</v>
      </c>
      <c r="BJ19" s="49" t="s">
        <v>163</v>
      </c>
      <c r="BK19" s="51" t="s">
        <v>48</v>
      </c>
      <c r="BL19" s="49" t="s">
        <v>49</v>
      </c>
      <c r="BM19" s="50">
        <f t="shared" si="2"/>
        <v>0</v>
      </c>
      <c r="BN19" s="50">
        <f t="shared" si="3"/>
        <v>0</v>
      </c>
      <c r="BO19" s="55">
        <f t="shared" si="4"/>
        <v>0</v>
      </c>
      <c r="BP19" s="55" t="e">
        <f t="shared" si="5"/>
        <v>#DIV/0!</v>
      </c>
      <c r="BQ19" s="55" t="e">
        <f t="shared" si="6"/>
        <v>#DIV/0!</v>
      </c>
      <c r="BR19" s="55" t="e">
        <f t="shared" si="7"/>
        <v>#DIV/0!</v>
      </c>
    </row>
    <row r="20" spans="1:70" ht="45.75" x14ac:dyDescent="0.25">
      <c r="A20" s="9" t="s">
        <v>172</v>
      </c>
      <c r="B20" s="17" t="s">
        <v>173</v>
      </c>
      <c r="C20" s="15" t="s">
        <v>45</v>
      </c>
      <c r="D20" s="81" t="s">
        <v>63</v>
      </c>
      <c r="E20" s="12" t="s">
        <v>174</v>
      </c>
      <c r="F20" s="15" t="s">
        <v>175</v>
      </c>
      <c r="G20" s="12" t="s">
        <v>176</v>
      </c>
      <c r="H20" s="16">
        <v>42</v>
      </c>
      <c r="I20" s="9" t="s">
        <v>16</v>
      </c>
      <c r="J20" s="14">
        <v>585</v>
      </c>
      <c r="K20" s="57">
        <v>22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9" t="s">
        <v>172</v>
      </c>
      <c r="AC20" s="17" t="s">
        <v>173</v>
      </c>
      <c r="AD20" s="15" t="s">
        <v>45</v>
      </c>
      <c r="AE20" s="15" t="s">
        <v>63</v>
      </c>
      <c r="AF20" s="12" t="s">
        <v>174</v>
      </c>
      <c r="AG20" s="15" t="s">
        <v>175</v>
      </c>
      <c r="AH20" s="12" t="s">
        <v>176</v>
      </c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9" t="s">
        <v>172</v>
      </c>
      <c r="AT20" s="17" t="s">
        <v>173</v>
      </c>
      <c r="AU20" s="15" t="s">
        <v>45</v>
      </c>
      <c r="AV20" s="15" t="s">
        <v>63</v>
      </c>
      <c r="AW20" s="12" t="s">
        <v>174</v>
      </c>
      <c r="AX20" s="15" t="s">
        <v>175</v>
      </c>
      <c r="AY20" s="12" t="s">
        <v>176</v>
      </c>
      <c r="AZ20" s="54">
        <f t="shared" si="0"/>
        <v>0</v>
      </c>
      <c r="BA20" s="37"/>
      <c r="BB20" s="54">
        <f t="shared" si="1"/>
        <v>0</v>
      </c>
      <c r="BC20" s="37"/>
      <c r="BD20" s="37"/>
      <c r="BE20" s="37"/>
      <c r="BF20" s="47" t="s">
        <v>172</v>
      </c>
      <c r="BG20" s="48" t="s">
        <v>173</v>
      </c>
      <c r="BH20" s="51" t="s">
        <v>45</v>
      </c>
      <c r="BI20" s="51" t="s">
        <v>63</v>
      </c>
      <c r="BJ20" s="49" t="s">
        <v>174</v>
      </c>
      <c r="BK20" s="51" t="s">
        <v>175</v>
      </c>
      <c r="BL20" s="49" t="s">
        <v>176</v>
      </c>
      <c r="BM20" s="50">
        <f t="shared" si="2"/>
        <v>0</v>
      </c>
      <c r="BN20" s="50">
        <f t="shared" si="3"/>
        <v>0</v>
      </c>
      <c r="BO20" s="55">
        <f t="shared" si="4"/>
        <v>0</v>
      </c>
      <c r="BP20" s="55" t="e">
        <f t="shared" si="5"/>
        <v>#DIV/0!</v>
      </c>
      <c r="BQ20" s="55" t="e">
        <f t="shared" si="6"/>
        <v>#DIV/0!</v>
      </c>
      <c r="BR20" s="55" t="e">
        <f t="shared" si="7"/>
        <v>#DIV/0!</v>
      </c>
    </row>
    <row r="21" spans="1:70" ht="45.75" x14ac:dyDescent="0.25">
      <c r="A21" s="9" t="s">
        <v>195</v>
      </c>
      <c r="B21" s="17" t="s">
        <v>196</v>
      </c>
      <c r="C21" s="15" t="s">
        <v>45</v>
      </c>
      <c r="D21" s="81" t="s">
        <v>63</v>
      </c>
      <c r="E21" s="23" t="s">
        <v>199</v>
      </c>
      <c r="F21" s="15" t="s">
        <v>200</v>
      </c>
      <c r="G21" s="12" t="s">
        <v>201</v>
      </c>
      <c r="H21" s="16">
        <v>42</v>
      </c>
      <c r="I21" s="9" t="s">
        <v>16</v>
      </c>
      <c r="J21" s="14">
        <v>585</v>
      </c>
      <c r="K21" s="57">
        <v>25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9" t="s">
        <v>195</v>
      </c>
      <c r="AC21" s="17" t="s">
        <v>196</v>
      </c>
      <c r="AD21" s="15" t="s">
        <v>45</v>
      </c>
      <c r="AE21" s="15" t="s">
        <v>63</v>
      </c>
      <c r="AF21" s="23" t="s">
        <v>199</v>
      </c>
      <c r="AG21" s="15" t="s">
        <v>200</v>
      </c>
      <c r="AH21" s="12" t="s">
        <v>201</v>
      </c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9" t="s">
        <v>195</v>
      </c>
      <c r="AT21" s="17" t="s">
        <v>196</v>
      </c>
      <c r="AU21" s="15" t="s">
        <v>45</v>
      </c>
      <c r="AV21" s="15" t="s">
        <v>63</v>
      </c>
      <c r="AW21" s="23" t="s">
        <v>199</v>
      </c>
      <c r="AX21" s="15" t="s">
        <v>200</v>
      </c>
      <c r="AY21" s="12" t="s">
        <v>201</v>
      </c>
      <c r="AZ21" s="54">
        <f t="shared" si="0"/>
        <v>0</v>
      </c>
      <c r="BA21" s="37"/>
      <c r="BB21" s="54">
        <f t="shared" si="1"/>
        <v>0</v>
      </c>
      <c r="BC21" s="37"/>
      <c r="BD21" s="37"/>
      <c r="BE21" s="37"/>
      <c r="BF21" s="47" t="s">
        <v>195</v>
      </c>
      <c r="BG21" s="48" t="s">
        <v>196</v>
      </c>
      <c r="BH21" s="51" t="s">
        <v>45</v>
      </c>
      <c r="BI21" s="51" t="s">
        <v>63</v>
      </c>
      <c r="BJ21" s="65" t="s">
        <v>199</v>
      </c>
      <c r="BK21" s="51" t="s">
        <v>200</v>
      </c>
      <c r="BL21" s="49" t="s">
        <v>201</v>
      </c>
      <c r="BM21" s="50">
        <f t="shared" si="2"/>
        <v>0</v>
      </c>
      <c r="BN21" s="50">
        <f t="shared" si="3"/>
        <v>0</v>
      </c>
      <c r="BO21" s="55">
        <f t="shared" si="4"/>
        <v>0</v>
      </c>
      <c r="BP21" s="55" t="e">
        <f t="shared" si="5"/>
        <v>#DIV/0!</v>
      </c>
      <c r="BQ21" s="55" t="e">
        <f t="shared" si="6"/>
        <v>#DIV/0!</v>
      </c>
      <c r="BR21" s="55" t="e">
        <f t="shared" si="7"/>
        <v>#DIV/0!</v>
      </c>
    </row>
    <row r="22" spans="1:70" ht="45.75" x14ac:dyDescent="0.25">
      <c r="A22" s="9" t="s">
        <v>195</v>
      </c>
      <c r="B22" s="17" t="s">
        <v>196</v>
      </c>
      <c r="C22" s="15" t="s">
        <v>45</v>
      </c>
      <c r="D22" s="81" t="s">
        <v>63</v>
      </c>
      <c r="E22" s="23" t="s">
        <v>164</v>
      </c>
      <c r="F22" s="15" t="s">
        <v>202</v>
      </c>
      <c r="G22" s="12" t="s">
        <v>197</v>
      </c>
      <c r="H22" s="16">
        <v>42</v>
      </c>
      <c r="I22" s="9" t="s">
        <v>16</v>
      </c>
      <c r="J22" s="14">
        <v>585</v>
      </c>
      <c r="K22" s="57">
        <v>25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9" t="s">
        <v>195</v>
      </c>
      <c r="AC22" s="17" t="s">
        <v>196</v>
      </c>
      <c r="AD22" s="15" t="s">
        <v>45</v>
      </c>
      <c r="AE22" s="15" t="s">
        <v>63</v>
      </c>
      <c r="AF22" s="23" t="s">
        <v>164</v>
      </c>
      <c r="AG22" s="15" t="s">
        <v>202</v>
      </c>
      <c r="AH22" s="12" t="s">
        <v>197</v>
      </c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9" t="s">
        <v>195</v>
      </c>
      <c r="AT22" s="17" t="s">
        <v>196</v>
      </c>
      <c r="AU22" s="15" t="s">
        <v>45</v>
      </c>
      <c r="AV22" s="15" t="s">
        <v>63</v>
      </c>
      <c r="AW22" s="23" t="s">
        <v>164</v>
      </c>
      <c r="AX22" s="15" t="s">
        <v>202</v>
      </c>
      <c r="AY22" s="12" t="s">
        <v>197</v>
      </c>
      <c r="AZ22" s="54">
        <f t="shared" si="0"/>
        <v>0</v>
      </c>
      <c r="BA22" s="37"/>
      <c r="BB22" s="54">
        <f t="shared" si="1"/>
        <v>0</v>
      </c>
      <c r="BC22" s="37"/>
      <c r="BD22" s="37"/>
      <c r="BE22" s="37"/>
      <c r="BF22" s="47" t="s">
        <v>195</v>
      </c>
      <c r="BG22" s="48" t="s">
        <v>196</v>
      </c>
      <c r="BH22" s="51" t="s">
        <v>45</v>
      </c>
      <c r="BI22" s="51" t="s">
        <v>63</v>
      </c>
      <c r="BJ22" s="65" t="s">
        <v>164</v>
      </c>
      <c r="BK22" s="51" t="s">
        <v>202</v>
      </c>
      <c r="BL22" s="49" t="s">
        <v>197</v>
      </c>
      <c r="BM22" s="50">
        <f t="shared" si="2"/>
        <v>0</v>
      </c>
      <c r="BN22" s="50">
        <f t="shared" si="3"/>
        <v>0</v>
      </c>
      <c r="BO22" s="55">
        <f t="shared" si="4"/>
        <v>0</v>
      </c>
      <c r="BP22" s="55" t="e">
        <f t="shared" si="5"/>
        <v>#DIV/0!</v>
      </c>
      <c r="BQ22" s="55" t="e">
        <f t="shared" si="6"/>
        <v>#DIV/0!</v>
      </c>
      <c r="BR22" s="55" t="e">
        <f t="shared" si="7"/>
        <v>#DIV/0!</v>
      </c>
    </row>
    <row r="23" spans="1:70" ht="45.75" x14ac:dyDescent="0.25">
      <c r="A23" s="9" t="s">
        <v>204</v>
      </c>
      <c r="B23" s="17" t="s">
        <v>205</v>
      </c>
      <c r="C23" s="15" t="s">
        <v>45</v>
      </c>
      <c r="D23" s="81" t="s">
        <v>63</v>
      </c>
      <c r="E23" s="12" t="s">
        <v>174</v>
      </c>
      <c r="F23" s="15" t="s">
        <v>200</v>
      </c>
      <c r="G23" s="12" t="s">
        <v>201</v>
      </c>
      <c r="H23" s="16">
        <v>42</v>
      </c>
      <c r="I23" s="9" t="s">
        <v>16</v>
      </c>
      <c r="J23" s="14">
        <v>585</v>
      </c>
      <c r="K23" s="57">
        <v>18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9" t="s">
        <v>204</v>
      </c>
      <c r="AC23" s="17" t="s">
        <v>205</v>
      </c>
      <c r="AD23" s="15" t="s">
        <v>45</v>
      </c>
      <c r="AE23" s="15" t="s">
        <v>63</v>
      </c>
      <c r="AF23" s="12" t="s">
        <v>174</v>
      </c>
      <c r="AG23" s="15" t="s">
        <v>200</v>
      </c>
      <c r="AH23" s="12" t="s">
        <v>201</v>
      </c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9" t="s">
        <v>204</v>
      </c>
      <c r="AT23" s="17" t="s">
        <v>205</v>
      </c>
      <c r="AU23" s="15" t="s">
        <v>45</v>
      </c>
      <c r="AV23" s="15" t="s">
        <v>63</v>
      </c>
      <c r="AW23" s="12" t="s">
        <v>174</v>
      </c>
      <c r="AX23" s="15" t="s">
        <v>200</v>
      </c>
      <c r="AY23" s="12" t="s">
        <v>201</v>
      </c>
      <c r="AZ23" s="54">
        <f t="shared" si="0"/>
        <v>0</v>
      </c>
      <c r="BA23" s="37"/>
      <c r="BB23" s="54">
        <f t="shared" si="1"/>
        <v>0</v>
      </c>
      <c r="BC23" s="37"/>
      <c r="BD23" s="37"/>
      <c r="BE23" s="37"/>
      <c r="BF23" s="47" t="s">
        <v>204</v>
      </c>
      <c r="BG23" s="48" t="s">
        <v>205</v>
      </c>
      <c r="BH23" s="51" t="s">
        <v>45</v>
      </c>
      <c r="BI23" s="51" t="s">
        <v>63</v>
      </c>
      <c r="BJ23" s="49" t="s">
        <v>174</v>
      </c>
      <c r="BK23" s="51" t="s">
        <v>200</v>
      </c>
      <c r="BL23" s="49" t="s">
        <v>201</v>
      </c>
      <c r="BM23" s="50">
        <f t="shared" si="2"/>
        <v>0</v>
      </c>
      <c r="BN23" s="50">
        <f t="shared" si="3"/>
        <v>0</v>
      </c>
      <c r="BO23" s="55">
        <f t="shared" si="4"/>
        <v>0</v>
      </c>
      <c r="BP23" s="55" t="e">
        <f t="shared" si="5"/>
        <v>#DIV/0!</v>
      </c>
      <c r="BQ23" s="55" t="e">
        <f t="shared" si="6"/>
        <v>#DIV/0!</v>
      </c>
      <c r="BR23" s="55" t="e">
        <f t="shared" si="7"/>
        <v>#DIV/0!</v>
      </c>
    </row>
    <row r="24" spans="1:70" ht="57" x14ac:dyDescent="0.25">
      <c r="A24" s="9" t="s">
        <v>206</v>
      </c>
      <c r="B24" s="17" t="s">
        <v>207</v>
      </c>
      <c r="C24" s="15" t="s">
        <v>45</v>
      </c>
      <c r="D24" s="81" t="s">
        <v>63</v>
      </c>
      <c r="E24" s="12" t="s">
        <v>208</v>
      </c>
      <c r="F24" s="15" t="s">
        <v>55</v>
      </c>
      <c r="G24" s="12" t="s">
        <v>56</v>
      </c>
      <c r="H24" s="16">
        <v>42</v>
      </c>
      <c r="I24" s="9" t="s">
        <v>80</v>
      </c>
      <c r="J24" s="14">
        <v>585</v>
      </c>
      <c r="K24" s="57">
        <v>15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9" t="s">
        <v>206</v>
      </c>
      <c r="AC24" s="17" t="s">
        <v>207</v>
      </c>
      <c r="AD24" s="15" t="s">
        <v>45</v>
      </c>
      <c r="AE24" s="15" t="s">
        <v>63</v>
      </c>
      <c r="AF24" s="12" t="s">
        <v>208</v>
      </c>
      <c r="AG24" s="15" t="s">
        <v>55</v>
      </c>
      <c r="AH24" s="12" t="s">
        <v>56</v>
      </c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9" t="s">
        <v>206</v>
      </c>
      <c r="AT24" s="17" t="s">
        <v>207</v>
      </c>
      <c r="AU24" s="15" t="s">
        <v>45</v>
      </c>
      <c r="AV24" s="15" t="s">
        <v>63</v>
      </c>
      <c r="AW24" s="12" t="s">
        <v>208</v>
      </c>
      <c r="AX24" s="15" t="s">
        <v>55</v>
      </c>
      <c r="AY24" s="12" t="s">
        <v>56</v>
      </c>
      <c r="AZ24" s="54">
        <f t="shared" si="0"/>
        <v>0</v>
      </c>
      <c r="BA24" s="37"/>
      <c r="BB24" s="54">
        <f t="shared" si="1"/>
        <v>0</v>
      </c>
      <c r="BC24" s="37"/>
      <c r="BD24" s="37"/>
      <c r="BE24" s="37"/>
      <c r="BF24" s="47" t="s">
        <v>206</v>
      </c>
      <c r="BG24" s="48" t="s">
        <v>207</v>
      </c>
      <c r="BH24" s="51" t="s">
        <v>45</v>
      </c>
      <c r="BI24" s="51" t="s">
        <v>63</v>
      </c>
      <c r="BJ24" s="49" t="s">
        <v>208</v>
      </c>
      <c r="BK24" s="51" t="s">
        <v>55</v>
      </c>
      <c r="BL24" s="49" t="s">
        <v>56</v>
      </c>
      <c r="BM24" s="50">
        <f t="shared" si="2"/>
        <v>0</v>
      </c>
      <c r="BN24" s="50">
        <f t="shared" si="3"/>
        <v>0</v>
      </c>
      <c r="BO24" s="55">
        <f t="shared" si="4"/>
        <v>0</v>
      </c>
      <c r="BP24" s="55" t="e">
        <f t="shared" si="5"/>
        <v>#DIV/0!</v>
      </c>
      <c r="BQ24" s="55" t="e">
        <f t="shared" si="6"/>
        <v>#DIV/0!</v>
      </c>
      <c r="BR24" s="55" t="e">
        <f t="shared" si="7"/>
        <v>#DIV/0!</v>
      </c>
    </row>
    <row r="25" spans="1:70" ht="34.5" x14ac:dyDescent="0.25">
      <c r="A25" s="9" t="s">
        <v>206</v>
      </c>
      <c r="B25" s="17" t="s">
        <v>207</v>
      </c>
      <c r="C25" s="15" t="s">
        <v>45</v>
      </c>
      <c r="D25" s="81" t="s">
        <v>63</v>
      </c>
      <c r="E25" s="12" t="s">
        <v>208</v>
      </c>
      <c r="F25" s="15" t="s">
        <v>209</v>
      </c>
      <c r="G25" s="12" t="s">
        <v>53</v>
      </c>
      <c r="H25" s="16">
        <v>42</v>
      </c>
      <c r="I25" s="9" t="s">
        <v>80</v>
      </c>
      <c r="J25" s="14">
        <v>585</v>
      </c>
      <c r="K25" s="57">
        <v>13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9" t="s">
        <v>206</v>
      </c>
      <c r="AC25" s="17" t="s">
        <v>207</v>
      </c>
      <c r="AD25" s="15" t="s">
        <v>45</v>
      </c>
      <c r="AE25" s="15" t="s">
        <v>63</v>
      </c>
      <c r="AF25" s="12" t="s">
        <v>208</v>
      </c>
      <c r="AG25" s="15" t="s">
        <v>209</v>
      </c>
      <c r="AH25" s="12" t="s">
        <v>53</v>
      </c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9" t="s">
        <v>206</v>
      </c>
      <c r="AT25" s="17" t="s">
        <v>207</v>
      </c>
      <c r="AU25" s="15" t="s">
        <v>45</v>
      </c>
      <c r="AV25" s="15" t="s">
        <v>63</v>
      </c>
      <c r="AW25" s="12" t="s">
        <v>208</v>
      </c>
      <c r="AX25" s="15" t="s">
        <v>209</v>
      </c>
      <c r="AY25" s="12" t="s">
        <v>53</v>
      </c>
      <c r="AZ25" s="54">
        <f t="shared" si="0"/>
        <v>0</v>
      </c>
      <c r="BA25" s="37"/>
      <c r="BB25" s="54">
        <f t="shared" si="1"/>
        <v>0</v>
      </c>
      <c r="BC25" s="37"/>
      <c r="BD25" s="37"/>
      <c r="BE25" s="37"/>
      <c r="BF25" s="47" t="s">
        <v>206</v>
      </c>
      <c r="BG25" s="48" t="s">
        <v>207</v>
      </c>
      <c r="BH25" s="51" t="s">
        <v>45</v>
      </c>
      <c r="BI25" s="51" t="s">
        <v>63</v>
      </c>
      <c r="BJ25" s="49" t="s">
        <v>208</v>
      </c>
      <c r="BK25" s="51" t="s">
        <v>209</v>
      </c>
      <c r="BL25" s="49" t="s">
        <v>53</v>
      </c>
      <c r="BM25" s="50">
        <f t="shared" si="2"/>
        <v>0</v>
      </c>
      <c r="BN25" s="50">
        <f t="shared" si="3"/>
        <v>0</v>
      </c>
      <c r="BO25" s="55">
        <f t="shared" si="4"/>
        <v>0</v>
      </c>
      <c r="BP25" s="55" t="e">
        <f t="shared" si="5"/>
        <v>#DIV/0!</v>
      </c>
      <c r="BQ25" s="55" t="e">
        <f t="shared" si="6"/>
        <v>#DIV/0!</v>
      </c>
      <c r="BR25" s="55" t="e">
        <f t="shared" si="7"/>
        <v>#DIV/0!</v>
      </c>
    </row>
    <row r="26" spans="1:70" ht="57" x14ac:dyDescent="0.25">
      <c r="A26" s="9" t="s">
        <v>206</v>
      </c>
      <c r="B26" s="17" t="s">
        <v>207</v>
      </c>
      <c r="C26" s="15" t="s">
        <v>45</v>
      </c>
      <c r="D26" s="81" t="s">
        <v>63</v>
      </c>
      <c r="E26" s="12" t="s">
        <v>210</v>
      </c>
      <c r="F26" s="15" t="s">
        <v>55</v>
      </c>
      <c r="G26" s="12" t="s">
        <v>56</v>
      </c>
      <c r="H26" s="16">
        <v>42</v>
      </c>
      <c r="I26" s="9" t="s">
        <v>80</v>
      </c>
      <c r="J26" s="14">
        <v>585</v>
      </c>
      <c r="K26" s="57">
        <v>15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9" t="s">
        <v>206</v>
      </c>
      <c r="AC26" s="17" t="s">
        <v>207</v>
      </c>
      <c r="AD26" s="15" t="s">
        <v>45</v>
      </c>
      <c r="AE26" s="15" t="s">
        <v>63</v>
      </c>
      <c r="AF26" s="12" t="s">
        <v>210</v>
      </c>
      <c r="AG26" s="15" t="s">
        <v>55</v>
      </c>
      <c r="AH26" s="12" t="s">
        <v>56</v>
      </c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9" t="s">
        <v>206</v>
      </c>
      <c r="AT26" s="17" t="s">
        <v>207</v>
      </c>
      <c r="AU26" s="15" t="s">
        <v>45</v>
      </c>
      <c r="AV26" s="15" t="s">
        <v>63</v>
      </c>
      <c r="AW26" s="12" t="s">
        <v>210</v>
      </c>
      <c r="AX26" s="15" t="s">
        <v>55</v>
      </c>
      <c r="AY26" s="12" t="s">
        <v>56</v>
      </c>
      <c r="AZ26" s="54">
        <f t="shared" si="0"/>
        <v>0</v>
      </c>
      <c r="BA26" s="37"/>
      <c r="BB26" s="54">
        <f t="shared" si="1"/>
        <v>0</v>
      </c>
      <c r="BC26" s="37"/>
      <c r="BD26" s="37"/>
      <c r="BE26" s="37"/>
      <c r="BF26" s="47" t="s">
        <v>206</v>
      </c>
      <c r="BG26" s="48" t="s">
        <v>207</v>
      </c>
      <c r="BH26" s="51" t="s">
        <v>45</v>
      </c>
      <c r="BI26" s="51" t="s">
        <v>63</v>
      </c>
      <c r="BJ26" s="49" t="s">
        <v>210</v>
      </c>
      <c r="BK26" s="51" t="s">
        <v>55</v>
      </c>
      <c r="BL26" s="49" t="s">
        <v>56</v>
      </c>
      <c r="BM26" s="50">
        <f t="shared" si="2"/>
        <v>0</v>
      </c>
      <c r="BN26" s="50">
        <f t="shared" si="3"/>
        <v>0</v>
      </c>
      <c r="BO26" s="55">
        <f t="shared" si="4"/>
        <v>0</v>
      </c>
      <c r="BP26" s="55" t="e">
        <f t="shared" si="5"/>
        <v>#DIV/0!</v>
      </c>
      <c r="BQ26" s="55" t="e">
        <f t="shared" si="6"/>
        <v>#DIV/0!</v>
      </c>
      <c r="BR26" s="55" t="e">
        <f t="shared" si="7"/>
        <v>#DIV/0!</v>
      </c>
    </row>
    <row r="27" spans="1:70" ht="45.75" x14ac:dyDescent="0.25">
      <c r="A27" s="9" t="s">
        <v>221</v>
      </c>
      <c r="B27" s="17" t="s">
        <v>222</v>
      </c>
      <c r="C27" s="15" t="s">
        <v>45</v>
      </c>
      <c r="D27" s="81" t="s">
        <v>63</v>
      </c>
      <c r="E27" s="12" t="s">
        <v>103</v>
      </c>
      <c r="F27" s="15" t="s">
        <v>35</v>
      </c>
      <c r="G27" s="12" t="s">
        <v>58</v>
      </c>
      <c r="H27" s="16">
        <v>42</v>
      </c>
      <c r="I27" s="9" t="s">
        <v>16</v>
      </c>
      <c r="J27" s="14">
        <v>585</v>
      </c>
      <c r="K27" s="57">
        <v>18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9" t="s">
        <v>221</v>
      </c>
      <c r="AC27" s="17" t="s">
        <v>222</v>
      </c>
      <c r="AD27" s="15" t="s">
        <v>45</v>
      </c>
      <c r="AE27" s="15" t="s">
        <v>63</v>
      </c>
      <c r="AF27" s="12" t="s">
        <v>103</v>
      </c>
      <c r="AG27" s="15" t="s">
        <v>35</v>
      </c>
      <c r="AH27" s="12" t="s">
        <v>58</v>
      </c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9" t="s">
        <v>221</v>
      </c>
      <c r="AT27" s="17" t="s">
        <v>222</v>
      </c>
      <c r="AU27" s="15" t="s">
        <v>45</v>
      </c>
      <c r="AV27" s="15" t="s">
        <v>63</v>
      </c>
      <c r="AW27" s="12" t="s">
        <v>103</v>
      </c>
      <c r="AX27" s="15" t="s">
        <v>35</v>
      </c>
      <c r="AY27" s="12" t="s">
        <v>58</v>
      </c>
      <c r="AZ27" s="54">
        <f t="shared" si="0"/>
        <v>0</v>
      </c>
      <c r="BA27" s="37"/>
      <c r="BB27" s="54">
        <f t="shared" si="1"/>
        <v>0</v>
      </c>
      <c r="BC27" s="37"/>
      <c r="BD27" s="37"/>
      <c r="BE27" s="37"/>
      <c r="BF27" s="47" t="s">
        <v>221</v>
      </c>
      <c r="BG27" s="48" t="s">
        <v>222</v>
      </c>
      <c r="BH27" s="51" t="s">
        <v>45</v>
      </c>
      <c r="BI27" s="51" t="s">
        <v>63</v>
      </c>
      <c r="BJ27" s="49" t="s">
        <v>103</v>
      </c>
      <c r="BK27" s="51" t="s">
        <v>35</v>
      </c>
      <c r="BL27" s="49" t="s">
        <v>58</v>
      </c>
      <c r="BM27" s="50">
        <f t="shared" si="2"/>
        <v>0</v>
      </c>
      <c r="BN27" s="50">
        <f t="shared" si="3"/>
        <v>0</v>
      </c>
      <c r="BO27" s="55">
        <f t="shared" si="4"/>
        <v>0</v>
      </c>
      <c r="BP27" s="55" t="e">
        <f t="shared" si="5"/>
        <v>#DIV/0!</v>
      </c>
      <c r="BQ27" s="55" t="e">
        <f t="shared" si="6"/>
        <v>#DIV/0!</v>
      </c>
      <c r="BR27" s="55" t="e">
        <f t="shared" si="7"/>
        <v>#DIV/0!</v>
      </c>
    </row>
    <row r="28" spans="1:70" ht="45.75" x14ac:dyDescent="0.25">
      <c r="A28" s="9" t="s">
        <v>221</v>
      </c>
      <c r="B28" s="17" t="s">
        <v>222</v>
      </c>
      <c r="C28" s="15" t="s">
        <v>45</v>
      </c>
      <c r="D28" s="81" t="s">
        <v>63</v>
      </c>
      <c r="E28" s="12" t="s">
        <v>104</v>
      </c>
      <c r="F28" s="15" t="s">
        <v>35</v>
      </c>
      <c r="G28" s="12" t="s">
        <v>58</v>
      </c>
      <c r="H28" s="16">
        <v>42</v>
      </c>
      <c r="I28" s="9" t="s">
        <v>16</v>
      </c>
      <c r="J28" s="14">
        <v>585</v>
      </c>
      <c r="K28" s="57">
        <v>15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9" t="s">
        <v>221</v>
      </c>
      <c r="AC28" s="17" t="s">
        <v>222</v>
      </c>
      <c r="AD28" s="15" t="s">
        <v>45</v>
      </c>
      <c r="AE28" s="15" t="s">
        <v>63</v>
      </c>
      <c r="AF28" s="12" t="s">
        <v>104</v>
      </c>
      <c r="AG28" s="15" t="s">
        <v>35</v>
      </c>
      <c r="AH28" s="12" t="s">
        <v>58</v>
      </c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9" t="s">
        <v>221</v>
      </c>
      <c r="AT28" s="17" t="s">
        <v>222</v>
      </c>
      <c r="AU28" s="15" t="s">
        <v>45</v>
      </c>
      <c r="AV28" s="15" t="s">
        <v>63</v>
      </c>
      <c r="AW28" s="12" t="s">
        <v>104</v>
      </c>
      <c r="AX28" s="15" t="s">
        <v>35</v>
      </c>
      <c r="AY28" s="12" t="s">
        <v>58</v>
      </c>
      <c r="AZ28" s="54">
        <f t="shared" si="0"/>
        <v>0</v>
      </c>
      <c r="BA28" s="37"/>
      <c r="BB28" s="54">
        <f t="shared" si="1"/>
        <v>0</v>
      </c>
      <c r="BC28" s="37"/>
      <c r="BD28" s="37"/>
      <c r="BE28" s="37"/>
      <c r="BF28" s="47" t="s">
        <v>221</v>
      </c>
      <c r="BG28" s="48" t="s">
        <v>222</v>
      </c>
      <c r="BH28" s="51" t="s">
        <v>45</v>
      </c>
      <c r="BI28" s="51" t="s">
        <v>63</v>
      </c>
      <c r="BJ28" s="49" t="s">
        <v>104</v>
      </c>
      <c r="BK28" s="51" t="s">
        <v>35</v>
      </c>
      <c r="BL28" s="49" t="s">
        <v>58</v>
      </c>
      <c r="BM28" s="50">
        <f t="shared" si="2"/>
        <v>0</v>
      </c>
      <c r="BN28" s="50">
        <f t="shared" si="3"/>
        <v>0</v>
      </c>
      <c r="BO28" s="55">
        <f t="shared" si="4"/>
        <v>0</v>
      </c>
      <c r="BP28" s="55" t="e">
        <f t="shared" si="5"/>
        <v>#DIV/0!</v>
      </c>
      <c r="BQ28" s="55" t="e">
        <f t="shared" si="6"/>
        <v>#DIV/0!</v>
      </c>
      <c r="BR28" s="55" t="e">
        <f t="shared" si="7"/>
        <v>#DIV/0!</v>
      </c>
    </row>
    <row r="29" spans="1:70" ht="34.5" x14ac:dyDescent="0.25">
      <c r="A29" s="9" t="s">
        <v>230</v>
      </c>
      <c r="B29" s="17" t="s">
        <v>231</v>
      </c>
      <c r="C29" s="15" t="s">
        <v>45</v>
      </c>
      <c r="D29" s="81" t="s">
        <v>63</v>
      </c>
      <c r="E29" s="12" t="s">
        <v>232</v>
      </c>
      <c r="F29" s="15" t="s">
        <v>31</v>
      </c>
      <c r="G29" s="12" t="s">
        <v>54</v>
      </c>
      <c r="H29" s="16">
        <v>42</v>
      </c>
      <c r="I29" s="9" t="s">
        <v>16</v>
      </c>
      <c r="J29" s="14">
        <v>585</v>
      </c>
      <c r="K29" s="57">
        <v>15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9" t="s">
        <v>230</v>
      </c>
      <c r="AC29" s="17" t="s">
        <v>231</v>
      </c>
      <c r="AD29" s="15" t="s">
        <v>45</v>
      </c>
      <c r="AE29" s="15" t="s">
        <v>63</v>
      </c>
      <c r="AF29" s="12" t="s">
        <v>232</v>
      </c>
      <c r="AG29" s="15" t="s">
        <v>31</v>
      </c>
      <c r="AH29" s="12" t="s">
        <v>54</v>
      </c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9" t="s">
        <v>230</v>
      </c>
      <c r="AT29" s="17" t="s">
        <v>231</v>
      </c>
      <c r="AU29" s="15" t="s">
        <v>45</v>
      </c>
      <c r="AV29" s="15" t="s">
        <v>63</v>
      </c>
      <c r="AW29" s="12" t="s">
        <v>232</v>
      </c>
      <c r="AX29" s="15" t="s">
        <v>31</v>
      </c>
      <c r="AY29" s="12" t="s">
        <v>54</v>
      </c>
      <c r="AZ29" s="54">
        <f t="shared" si="0"/>
        <v>0</v>
      </c>
      <c r="BA29" s="37"/>
      <c r="BB29" s="54">
        <f t="shared" si="1"/>
        <v>0</v>
      </c>
      <c r="BC29" s="37"/>
      <c r="BD29" s="37"/>
      <c r="BE29" s="37"/>
      <c r="BF29" s="47" t="s">
        <v>230</v>
      </c>
      <c r="BG29" s="48" t="s">
        <v>231</v>
      </c>
      <c r="BH29" s="51" t="s">
        <v>45</v>
      </c>
      <c r="BI29" s="51" t="s">
        <v>63</v>
      </c>
      <c r="BJ29" s="49" t="s">
        <v>232</v>
      </c>
      <c r="BK29" s="51" t="s">
        <v>31</v>
      </c>
      <c r="BL29" s="49" t="s">
        <v>54</v>
      </c>
      <c r="BM29" s="50">
        <f t="shared" si="2"/>
        <v>0</v>
      </c>
      <c r="BN29" s="50">
        <f t="shared" si="3"/>
        <v>0</v>
      </c>
      <c r="BO29" s="55">
        <f t="shared" si="4"/>
        <v>0</v>
      </c>
      <c r="BP29" s="55" t="e">
        <f t="shared" si="5"/>
        <v>#DIV/0!</v>
      </c>
      <c r="BQ29" s="55" t="e">
        <f t="shared" si="6"/>
        <v>#DIV/0!</v>
      </c>
      <c r="BR29" s="55" t="e">
        <f t="shared" si="7"/>
        <v>#DIV/0!</v>
      </c>
    </row>
    <row r="30" spans="1:70" ht="34.5" x14ac:dyDescent="0.25">
      <c r="A30" s="9" t="s">
        <v>230</v>
      </c>
      <c r="B30" s="17" t="s">
        <v>231</v>
      </c>
      <c r="C30" s="15" t="s">
        <v>45</v>
      </c>
      <c r="D30" s="81" t="s">
        <v>63</v>
      </c>
      <c r="E30" s="12" t="s">
        <v>223</v>
      </c>
      <c r="F30" s="15" t="s">
        <v>31</v>
      </c>
      <c r="G30" s="12" t="s">
        <v>54</v>
      </c>
      <c r="H30" s="16">
        <v>42</v>
      </c>
      <c r="I30" s="9" t="s">
        <v>16</v>
      </c>
      <c r="J30" s="14">
        <v>585</v>
      </c>
      <c r="K30" s="57">
        <v>15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9" t="s">
        <v>230</v>
      </c>
      <c r="AC30" s="17" t="s">
        <v>231</v>
      </c>
      <c r="AD30" s="15" t="s">
        <v>45</v>
      </c>
      <c r="AE30" s="15" t="s">
        <v>63</v>
      </c>
      <c r="AF30" s="12" t="s">
        <v>223</v>
      </c>
      <c r="AG30" s="15" t="s">
        <v>31</v>
      </c>
      <c r="AH30" s="12" t="s">
        <v>54</v>
      </c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9" t="s">
        <v>230</v>
      </c>
      <c r="AT30" s="17" t="s">
        <v>231</v>
      </c>
      <c r="AU30" s="15" t="s">
        <v>45</v>
      </c>
      <c r="AV30" s="15" t="s">
        <v>63</v>
      </c>
      <c r="AW30" s="12" t="s">
        <v>223</v>
      </c>
      <c r="AX30" s="15" t="s">
        <v>31</v>
      </c>
      <c r="AY30" s="12" t="s">
        <v>54</v>
      </c>
      <c r="AZ30" s="54">
        <f t="shared" si="0"/>
        <v>0</v>
      </c>
      <c r="BA30" s="37"/>
      <c r="BB30" s="54">
        <f t="shared" si="1"/>
        <v>0</v>
      </c>
      <c r="BC30" s="37"/>
      <c r="BD30" s="37"/>
      <c r="BE30" s="37"/>
      <c r="BF30" s="47" t="s">
        <v>230</v>
      </c>
      <c r="BG30" s="48" t="s">
        <v>231</v>
      </c>
      <c r="BH30" s="51" t="s">
        <v>45</v>
      </c>
      <c r="BI30" s="51" t="s">
        <v>63</v>
      </c>
      <c r="BJ30" s="49" t="s">
        <v>223</v>
      </c>
      <c r="BK30" s="51" t="s">
        <v>31</v>
      </c>
      <c r="BL30" s="49" t="s">
        <v>54</v>
      </c>
      <c r="BM30" s="50">
        <f t="shared" si="2"/>
        <v>0</v>
      </c>
      <c r="BN30" s="50">
        <f t="shared" si="3"/>
        <v>0</v>
      </c>
      <c r="BO30" s="55">
        <f t="shared" si="4"/>
        <v>0</v>
      </c>
      <c r="BP30" s="55" t="e">
        <f t="shared" si="5"/>
        <v>#DIV/0!</v>
      </c>
      <c r="BQ30" s="55" t="e">
        <f t="shared" si="6"/>
        <v>#DIV/0!</v>
      </c>
      <c r="BR30" s="55" t="e">
        <f t="shared" si="7"/>
        <v>#DIV/0!</v>
      </c>
    </row>
    <row r="31" spans="1:70" s="30" customFormat="1" ht="34.5" x14ac:dyDescent="0.25">
      <c r="A31" s="9" t="s">
        <v>233</v>
      </c>
      <c r="B31" s="17" t="s">
        <v>234</v>
      </c>
      <c r="C31" s="15" t="s">
        <v>45</v>
      </c>
      <c r="D31" s="81" t="s">
        <v>63</v>
      </c>
      <c r="E31" s="12" t="s">
        <v>95</v>
      </c>
      <c r="F31" s="15" t="s">
        <v>236</v>
      </c>
      <c r="G31" s="12" t="s">
        <v>237</v>
      </c>
      <c r="H31" s="16">
        <v>42</v>
      </c>
      <c r="I31" s="9" t="s">
        <v>16</v>
      </c>
      <c r="J31" s="14">
        <v>585</v>
      </c>
      <c r="K31" s="57">
        <v>18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9" t="s">
        <v>233</v>
      </c>
      <c r="AC31" s="17" t="s">
        <v>234</v>
      </c>
      <c r="AD31" s="15" t="s">
        <v>45</v>
      </c>
      <c r="AE31" s="15" t="s">
        <v>63</v>
      </c>
      <c r="AF31" s="12" t="s">
        <v>95</v>
      </c>
      <c r="AG31" s="15" t="s">
        <v>236</v>
      </c>
      <c r="AH31" s="12" t="s">
        <v>237</v>
      </c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9" t="s">
        <v>233</v>
      </c>
      <c r="AT31" s="17" t="s">
        <v>234</v>
      </c>
      <c r="AU31" s="15" t="s">
        <v>45</v>
      </c>
      <c r="AV31" s="15" t="s">
        <v>63</v>
      </c>
      <c r="AW31" s="12" t="s">
        <v>95</v>
      </c>
      <c r="AX31" s="15" t="s">
        <v>236</v>
      </c>
      <c r="AY31" s="12" t="s">
        <v>237</v>
      </c>
      <c r="AZ31" s="54">
        <f t="shared" si="0"/>
        <v>0</v>
      </c>
      <c r="BA31" s="37"/>
      <c r="BB31" s="54">
        <f t="shared" si="1"/>
        <v>0</v>
      </c>
      <c r="BC31" s="37"/>
      <c r="BD31" s="37"/>
      <c r="BE31" s="37"/>
      <c r="BF31" s="47" t="s">
        <v>233</v>
      </c>
      <c r="BG31" s="48" t="s">
        <v>234</v>
      </c>
      <c r="BH31" s="51" t="s">
        <v>45</v>
      </c>
      <c r="BI31" s="51" t="s">
        <v>63</v>
      </c>
      <c r="BJ31" s="49" t="s">
        <v>95</v>
      </c>
      <c r="BK31" s="51" t="s">
        <v>236</v>
      </c>
      <c r="BL31" s="49" t="s">
        <v>237</v>
      </c>
      <c r="BM31" s="50">
        <f t="shared" si="2"/>
        <v>0</v>
      </c>
      <c r="BN31" s="50">
        <f t="shared" si="3"/>
        <v>0</v>
      </c>
      <c r="BO31" s="55">
        <f t="shared" si="4"/>
        <v>0</v>
      </c>
      <c r="BP31" s="55" t="e">
        <f t="shared" si="5"/>
        <v>#DIV/0!</v>
      </c>
      <c r="BQ31" s="55" t="e">
        <f t="shared" si="6"/>
        <v>#DIV/0!</v>
      </c>
      <c r="BR31" s="55" t="e">
        <f t="shared" si="7"/>
        <v>#DIV/0!</v>
      </c>
    </row>
    <row r="32" spans="1:70" ht="57" x14ac:dyDescent="0.25">
      <c r="A32" s="9" t="s">
        <v>247</v>
      </c>
      <c r="B32" s="17" t="s">
        <v>248</v>
      </c>
      <c r="C32" s="15" t="s">
        <v>45</v>
      </c>
      <c r="D32" s="81" t="s">
        <v>63</v>
      </c>
      <c r="E32" s="12" t="s">
        <v>146</v>
      </c>
      <c r="F32" s="15" t="s">
        <v>48</v>
      </c>
      <c r="G32" s="12" t="s">
        <v>49</v>
      </c>
      <c r="H32" s="16">
        <v>42</v>
      </c>
      <c r="I32" s="9" t="s">
        <v>80</v>
      </c>
      <c r="J32" s="14">
        <v>585</v>
      </c>
      <c r="K32" s="57">
        <v>10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9" t="s">
        <v>247</v>
      </c>
      <c r="AC32" s="17" t="s">
        <v>248</v>
      </c>
      <c r="AD32" s="15" t="s">
        <v>45</v>
      </c>
      <c r="AE32" s="15" t="s">
        <v>63</v>
      </c>
      <c r="AF32" s="12" t="s">
        <v>146</v>
      </c>
      <c r="AG32" s="15" t="s">
        <v>48</v>
      </c>
      <c r="AH32" s="12" t="s">
        <v>49</v>
      </c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9" t="s">
        <v>247</v>
      </c>
      <c r="AT32" s="17" t="s">
        <v>248</v>
      </c>
      <c r="AU32" s="15" t="s">
        <v>45</v>
      </c>
      <c r="AV32" s="15" t="s">
        <v>63</v>
      </c>
      <c r="AW32" s="12" t="s">
        <v>146</v>
      </c>
      <c r="AX32" s="15" t="s">
        <v>48</v>
      </c>
      <c r="AY32" s="12" t="s">
        <v>49</v>
      </c>
      <c r="AZ32" s="54">
        <f t="shared" si="0"/>
        <v>0</v>
      </c>
      <c r="BA32" s="37"/>
      <c r="BB32" s="54">
        <f t="shared" si="1"/>
        <v>0</v>
      </c>
      <c r="BC32" s="37"/>
      <c r="BD32" s="37"/>
      <c r="BE32" s="37"/>
      <c r="BF32" s="47" t="s">
        <v>247</v>
      </c>
      <c r="BG32" s="48" t="s">
        <v>248</v>
      </c>
      <c r="BH32" s="51" t="s">
        <v>45</v>
      </c>
      <c r="BI32" s="51" t="s">
        <v>63</v>
      </c>
      <c r="BJ32" s="49" t="s">
        <v>146</v>
      </c>
      <c r="BK32" s="51" t="s">
        <v>48</v>
      </c>
      <c r="BL32" s="49" t="s">
        <v>49</v>
      </c>
      <c r="BM32" s="50">
        <f t="shared" si="2"/>
        <v>0</v>
      </c>
      <c r="BN32" s="50">
        <f t="shared" si="3"/>
        <v>0</v>
      </c>
      <c r="BO32" s="55">
        <f t="shared" si="4"/>
        <v>0</v>
      </c>
      <c r="BP32" s="55" t="e">
        <f t="shared" si="5"/>
        <v>#DIV/0!</v>
      </c>
      <c r="BQ32" s="55" t="e">
        <f t="shared" si="6"/>
        <v>#DIV/0!</v>
      </c>
      <c r="BR32" s="55" t="e">
        <f t="shared" si="7"/>
        <v>#DIV/0!</v>
      </c>
    </row>
    <row r="33" spans="1:70" ht="45.75" x14ac:dyDescent="0.25">
      <c r="A33" s="19" t="s">
        <v>249</v>
      </c>
      <c r="B33" s="26" t="s">
        <v>250</v>
      </c>
      <c r="C33" s="15" t="s">
        <v>45</v>
      </c>
      <c r="D33" s="81" t="s">
        <v>63</v>
      </c>
      <c r="E33" s="11" t="s">
        <v>61</v>
      </c>
      <c r="F33" s="15" t="s">
        <v>57</v>
      </c>
      <c r="G33" s="12" t="s">
        <v>58</v>
      </c>
      <c r="H33" s="27">
        <v>42</v>
      </c>
      <c r="I33" s="19" t="s">
        <v>46</v>
      </c>
      <c r="J33" s="28">
        <v>1200</v>
      </c>
      <c r="K33" s="69">
        <v>18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19" t="s">
        <v>249</v>
      </c>
      <c r="AC33" s="26" t="s">
        <v>250</v>
      </c>
      <c r="AD33" s="15" t="s">
        <v>45</v>
      </c>
      <c r="AE33" s="15" t="s">
        <v>63</v>
      </c>
      <c r="AF33" s="11" t="s">
        <v>61</v>
      </c>
      <c r="AG33" s="15" t="s">
        <v>57</v>
      </c>
      <c r="AH33" s="12" t="s">
        <v>58</v>
      </c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19" t="s">
        <v>249</v>
      </c>
      <c r="AT33" s="26" t="s">
        <v>250</v>
      </c>
      <c r="AU33" s="15" t="s">
        <v>45</v>
      </c>
      <c r="AV33" s="15" t="s">
        <v>63</v>
      </c>
      <c r="AW33" s="11" t="s">
        <v>61</v>
      </c>
      <c r="AX33" s="15" t="s">
        <v>57</v>
      </c>
      <c r="AY33" s="12" t="s">
        <v>58</v>
      </c>
      <c r="AZ33" s="54">
        <f t="shared" si="0"/>
        <v>0</v>
      </c>
      <c r="BA33" s="37"/>
      <c r="BB33" s="54">
        <f t="shared" si="1"/>
        <v>0</v>
      </c>
      <c r="BC33" s="37"/>
      <c r="BD33" s="37"/>
      <c r="BE33" s="37"/>
      <c r="BF33" s="52" t="s">
        <v>249</v>
      </c>
      <c r="BG33" s="66" t="s">
        <v>250</v>
      </c>
      <c r="BH33" s="51" t="s">
        <v>45</v>
      </c>
      <c r="BI33" s="51" t="s">
        <v>63</v>
      </c>
      <c r="BJ33" s="64" t="s">
        <v>61</v>
      </c>
      <c r="BK33" s="51" t="s">
        <v>57</v>
      </c>
      <c r="BL33" s="49" t="s">
        <v>58</v>
      </c>
      <c r="BM33" s="50">
        <f t="shared" si="2"/>
        <v>0</v>
      </c>
      <c r="BN33" s="50">
        <f t="shared" si="3"/>
        <v>0</v>
      </c>
      <c r="BO33" s="55">
        <f t="shared" si="4"/>
        <v>0</v>
      </c>
      <c r="BP33" s="55" t="e">
        <f t="shared" si="5"/>
        <v>#DIV/0!</v>
      </c>
      <c r="BQ33" s="55" t="e">
        <f t="shared" si="6"/>
        <v>#DIV/0!</v>
      </c>
      <c r="BR33" s="55" t="e">
        <f t="shared" si="7"/>
        <v>#DIV/0!</v>
      </c>
    </row>
    <row r="34" spans="1:70" ht="23.25" x14ac:dyDescent="0.25">
      <c r="A34" s="9" t="s">
        <v>44</v>
      </c>
      <c r="B34" s="17" t="s">
        <v>59</v>
      </c>
      <c r="C34" s="15" t="s">
        <v>45</v>
      </c>
      <c r="D34" s="82" t="s">
        <v>26</v>
      </c>
      <c r="E34" s="12" t="s">
        <v>61</v>
      </c>
      <c r="F34" s="15" t="s">
        <v>62</v>
      </c>
      <c r="G34" s="12" t="s">
        <v>62</v>
      </c>
      <c r="H34" s="16"/>
      <c r="I34" s="9" t="s">
        <v>46</v>
      </c>
      <c r="J34" s="20">
        <v>0</v>
      </c>
      <c r="K34" s="57">
        <v>16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9" t="s">
        <v>44</v>
      </c>
      <c r="AC34" s="17" t="s">
        <v>59</v>
      </c>
      <c r="AD34" s="15" t="s">
        <v>45</v>
      </c>
      <c r="AE34" s="15" t="s">
        <v>26</v>
      </c>
      <c r="AF34" s="12" t="s">
        <v>61</v>
      </c>
      <c r="AG34" s="15" t="s">
        <v>62</v>
      </c>
      <c r="AH34" s="12" t="s">
        <v>62</v>
      </c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9" t="s">
        <v>44</v>
      </c>
      <c r="AT34" s="17" t="s">
        <v>59</v>
      </c>
      <c r="AU34" s="15" t="s">
        <v>45</v>
      </c>
      <c r="AV34" s="15" t="s">
        <v>26</v>
      </c>
      <c r="AW34" s="12" t="s">
        <v>61</v>
      </c>
      <c r="AX34" s="15" t="s">
        <v>62</v>
      </c>
      <c r="AY34" s="12" t="s">
        <v>62</v>
      </c>
      <c r="AZ34" s="54">
        <f t="shared" si="0"/>
        <v>0</v>
      </c>
      <c r="BA34" s="37"/>
      <c r="BB34" s="54">
        <f t="shared" si="1"/>
        <v>0</v>
      </c>
      <c r="BC34" s="37"/>
      <c r="BD34" s="37"/>
      <c r="BE34" s="37"/>
      <c r="BF34" s="47" t="s">
        <v>44</v>
      </c>
      <c r="BG34" s="48" t="s">
        <v>59</v>
      </c>
      <c r="BH34" s="51" t="s">
        <v>45</v>
      </c>
      <c r="BI34" s="51" t="s">
        <v>26</v>
      </c>
      <c r="BJ34" s="49" t="s">
        <v>61</v>
      </c>
      <c r="BK34" s="51" t="s">
        <v>62</v>
      </c>
      <c r="BL34" s="49" t="s">
        <v>62</v>
      </c>
      <c r="BM34" s="50">
        <f t="shared" si="2"/>
        <v>0</v>
      </c>
      <c r="BN34" s="50">
        <f t="shared" si="3"/>
        <v>0</v>
      </c>
      <c r="BO34" s="55">
        <f t="shared" si="4"/>
        <v>0</v>
      </c>
      <c r="BP34" s="55" t="e">
        <f t="shared" si="5"/>
        <v>#DIV/0!</v>
      </c>
      <c r="BQ34" s="55" t="e">
        <f t="shared" si="6"/>
        <v>#DIV/0!</v>
      </c>
      <c r="BR34" s="55" t="e">
        <f t="shared" si="7"/>
        <v>#DIV/0!</v>
      </c>
    </row>
    <row r="35" spans="1:70" ht="45.75" x14ac:dyDescent="0.25">
      <c r="A35" s="9" t="s">
        <v>167</v>
      </c>
      <c r="B35" s="17" t="s">
        <v>168</v>
      </c>
      <c r="C35" s="15" t="s">
        <v>45</v>
      </c>
      <c r="D35" s="82" t="s">
        <v>26</v>
      </c>
      <c r="E35" s="12" t="s">
        <v>169</v>
      </c>
      <c r="F35" s="15" t="s">
        <v>170</v>
      </c>
      <c r="G35" s="15" t="s">
        <v>171</v>
      </c>
      <c r="H35" s="16">
        <v>56</v>
      </c>
      <c r="I35" s="9" t="s">
        <v>16</v>
      </c>
      <c r="J35" s="14">
        <v>585</v>
      </c>
      <c r="K35" s="57">
        <v>15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9" t="s">
        <v>167</v>
      </c>
      <c r="AC35" s="17" t="s">
        <v>168</v>
      </c>
      <c r="AD35" s="15" t="s">
        <v>45</v>
      </c>
      <c r="AE35" s="15" t="s">
        <v>26</v>
      </c>
      <c r="AF35" s="12" t="s">
        <v>169</v>
      </c>
      <c r="AG35" s="15" t="s">
        <v>170</v>
      </c>
      <c r="AH35" s="15" t="s">
        <v>171</v>
      </c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9" t="s">
        <v>167</v>
      </c>
      <c r="AT35" s="17" t="s">
        <v>168</v>
      </c>
      <c r="AU35" s="15" t="s">
        <v>45</v>
      </c>
      <c r="AV35" s="15" t="s">
        <v>26</v>
      </c>
      <c r="AW35" s="12" t="s">
        <v>169</v>
      </c>
      <c r="AX35" s="15" t="s">
        <v>170</v>
      </c>
      <c r="AY35" s="15" t="s">
        <v>171</v>
      </c>
      <c r="AZ35" s="54">
        <f t="shared" si="0"/>
        <v>0</v>
      </c>
      <c r="BA35" s="37"/>
      <c r="BB35" s="54">
        <f t="shared" si="1"/>
        <v>0</v>
      </c>
      <c r="BC35" s="37"/>
      <c r="BD35" s="37"/>
      <c r="BE35" s="37"/>
      <c r="BF35" s="47" t="s">
        <v>167</v>
      </c>
      <c r="BG35" s="48" t="s">
        <v>168</v>
      </c>
      <c r="BH35" s="51" t="s">
        <v>45</v>
      </c>
      <c r="BI35" s="51" t="s">
        <v>26</v>
      </c>
      <c r="BJ35" s="49" t="s">
        <v>169</v>
      </c>
      <c r="BK35" s="51" t="s">
        <v>170</v>
      </c>
      <c r="BL35" s="51" t="s">
        <v>171</v>
      </c>
      <c r="BM35" s="50">
        <f t="shared" si="2"/>
        <v>0</v>
      </c>
      <c r="BN35" s="50">
        <f t="shared" si="3"/>
        <v>0</v>
      </c>
      <c r="BO35" s="55">
        <f t="shared" si="4"/>
        <v>0</v>
      </c>
      <c r="BP35" s="55" t="e">
        <f t="shared" si="5"/>
        <v>#DIV/0!</v>
      </c>
      <c r="BQ35" s="55" t="e">
        <f t="shared" si="6"/>
        <v>#DIV/0!</v>
      </c>
      <c r="BR35" s="55" t="e">
        <f t="shared" si="7"/>
        <v>#DIV/0!</v>
      </c>
    </row>
    <row r="36" spans="1:70" ht="34.5" x14ac:dyDescent="0.25">
      <c r="A36" s="9" t="s">
        <v>212</v>
      </c>
      <c r="B36" s="17" t="s">
        <v>213</v>
      </c>
      <c r="C36" s="15" t="s">
        <v>45</v>
      </c>
      <c r="D36" s="82" t="s">
        <v>26</v>
      </c>
      <c r="E36" s="12" t="s">
        <v>211</v>
      </c>
      <c r="F36" s="15" t="s">
        <v>214</v>
      </c>
      <c r="G36" s="12" t="s">
        <v>215</v>
      </c>
      <c r="H36" s="29">
        <v>42</v>
      </c>
      <c r="I36" s="9" t="s">
        <v>80</v>
      </c>
      <c r="J36" s="14">
        <v>585</v>
      </c>
      <c r="K36" s="57">
        <v>7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9" t="s">
        <v>212</v>
      </c>
      <c r="AC36" s="17" t="s">
        <v>213</v>
      </c>
      <c r="AD36" s="15" t="s">
        <v>45</v>
      </c>
      <c r="AE36" s="15" t="s">
        <v>26</v>
      </c>
      <c r="AF36" s="12" t="s">
        <v>211</v>
      </c>
      <c r="AG36" s="15" t="s">
        <v>214</v>
      </c>
      <c r="AH36" s="12" t="s">
        <v>215</v>
      </c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9" t="s">
        <v>212</v>
      </c>
      <c r="AT36" s="17" t="s">
        <v>213</v>
      </c>
      <c r="AU36" s="15" t="s">
        <v>45</v>
      </c>
      <c r="AV36" s="15" t="s">
        <v>26</v>
      </c>
      <c r="AW36" s="12" t="s">
        <v>211</v>
      </c>
      <c r="AX36" s="15" t="s">
        <v>214</v>
      </c>
      <c r="AY36" s="12" t="s">
        <v>215</v>
      </c>
      <c r="AZ36" s="54">
        <f t="shared" si="0"/>
        <v>0</v>
      </c>
      <c r="BA36" s="37"/>
      <c r="BB36" s="54">
        <f t="shared" si="1"/>
        <v>0</v>
      </c>
      <c r="BC36" s="37"/>
      <c r="BD36" s="37"/>
      <c r="BE36" s="37"/>
      <c r="BF36" s="47" t="s">
        <v>212</v>
      </c>
      <c r="BG36" s="48" t="s">
        <v>213</v>
      </c>
      <c r="BH36" s="51" t="s">
        <v>45</v>
      </c>
      <c r="BI36" s="51" t="s">
        <v>26</v>
      </c>
      <c r="BJ36" s="49" t="s">
        <v>211</v>
      </c>
      <c r="BK36" s="51" t="s">
        <v>214</v>
      </c>
      <c r="BL36" s="49" t="s">
        <v>215</v>
      </c>
      <c r="BM36" s="50">
        <f t="shared" si="2"/>
        <v>0</v>
      </c>
      <c r="BN36" s="50">
        <f t="shared" si="3"/>
        <v>0</v>
      </c>
      <c r="BO36" s="55">
        <f t="shared" si="4"/>
        <v>0</v>
      </c>
      <c r="BP36" s="55" t="e">
        <f t="shared" si="5"/>
        <v>#DIV/0!</v>
      </c>
      <c r="BQ36" s="55" t="e">
        <f t="shared" si="6"/>
        <v>#DIV/0!</v>
      </c>
      <c r="BR36" s="55" t="e">
        <f t="shared" si="7"/>
        <v>#DIV/0!</v>
      </c>
    </row>
    <row r="37" spans="1:70" ht="45.75" x14ac:dyDescent="0.25">
      <c r="A37" s="9" t="s">
        <v>221</v>
      </c>
      <c r="B37" s="17" t="s">
        <v>222</v>
      </c>
      <c r="C37" s="15" t="s">
        <v>45</v>
      </c>
      <c r="D37" s="82" t="s">
        <v>26</v>
      </c>
      <c r="E37" s="12" t="s">
        <v>229</v>
      </c>
      <c r="F37" s="15" t="s">
        <v>52</v>
      </c>
      <c r="G37" s="12" t="s">
        <v>53</v>
      </c>
      <c r="H37" s="16">
        <v>42</v>
      </c>
      <c r="I37" s="9" t="s">
        <v>80</v>
      </c>
      <c r="J37" s="14">
        <v>585</v>
      </c>
      <c r="K37" s="57">
        <v>15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9" t="s">
        <v>221</v>
      </c>
      <c r="AC37" s="17" t="s">
        <v>222</v>
      </c>
      <c r="AD37" s="15" t="s">
        <v>45</v>
      </c>
      <c r="AE37" s="15" t="s">
        <v>26</v>
      </c>
      <c r="AF37" s="12" t="s">
        <v>229</v>
      </c>
      <c r="AG37" s="15" t="s">
        <v>52</v>
      </c>
      <c r="AH37" s="12" t="s">
        <v>53</v>
      </c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9" t="s">
        <v>221</v>
      </c>
      <c r="AT37" s="17" t="s">
        <v>222</v>
      </c>
      <c r="AU37" s="15" t="s">
        <v>45</v>
      </c>
      <c r="AV37" s="15" t="s">
        <v>26</v>
      </c>
      <c r="AW37" s="12" t="s">
        <v>229</v>
      </c>
      <c r="AX37" s="15" t="s">
        <v>52</v>
      </c>
      <c r="AY37" s="12" t="s">
        <v>53</v>
      </c>
      <c r="AZ37" s="54">
        <f t="shared" si="0"/>
        <v>0</v>
      </c>
      <c r="BA37" s="37"/>
      <c r="BB37" s="54">
        <f t="shared" si="1"/>
        <v>0</v>
      </c>
      <c r="BC37" s="37"/>
      <c r="BD37" s="37"/>
      <c r="BE37" s="37"/>
      <c r="BF37" s="47" t="s">
        <v>221</v>
      </c>
      <c r="BG37" s="48" t="s">
        <v>222</v>
      </c>
      <c r="BH37" s="51" t="s">
        <v>45</v>
      </c>
      <c r="BI37" s="51" t="s">
        <v>26</v>
      </c>
      <c r="BJ37" s="49" t="s">
        <v>229</v>
      </c>
      <c r="BK37" s="51" t="s">
        <v>52</v>
      </c>
      <c r="BL37" s="49" t="s">
        <v>53</v>
      </c>
      <c r="BM37" s="50">
        <f t="shared" si="2"/>
        <v>0</v>
      </c>
      <c r="BN37" s="50">
        <f t="shared" si="3"/>
        <v>0</v>
      </c>
      <c r="BO37" s="55">
        <f t="shared" si="4"/>
        <v>0</v>
      </c>
      <c r="BP37" s="55" t="e">
        <f t="shared" si="5"/>
        <v>#DIV/0!</v>
      </c>
      <c r="BQ37" s="55" t="e">
        <f t="shared" si="6"/>
        <v>#DIV/0!</v>
      </c>
      <c r="BR37" s="55" t="e">
        <f t="shared" si="7"/>
        <v>#DIV/0!</v>
      </c>
    </row>
    <row r="38" spans="1:70" ht="45.75" x14ac:dyDescent="0.25">
      <c r="A38" s="9" t="s">
        <v>221</v>
      </c>
      <c r="B38" s="17" t="s">
        <v>222</v>
      </c>
      <c r="C38" s="15" t="s">
        <v>45</v>
      </c>
      <c r="D38" s="82" t="s">
        <v>26</v>
      </c>
      <c r="E38" s="12" t="s">
        <v>229</v>
      </c>
      <c r="F38" s="15" t="s">
        <v>57</v>
      </c>
      <c r="G38" s="12" t="s">
        <v>58</v>
      </c>
      <c r="H38" s="16">
        <v>42</v>
      </c>
      <c r="I38" s="9" t="s">
        <v>80</v>
      </c>
      <c r="J38" s="14">
        <v>585</v>
      </c>
      <c r="K38" s="57">
        <v>15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9" t="s">
        <v>221</v>
      </c>
      <c r="AC38" s="17" t="s">
        <v>222</v>
      </c>
      <c r="AD38" s="15" t="s">
        <v>45</v>
      </c>
      <c r="AE38" s="15" t="s">
        <v>26</v>
      </c>
      <c r="AF38" s="12" t="s">
        <v>229</v>
      </c>
      <c r="AG38" s="15" t="s">
        <v>57</v>
      </c>
      <c r="AH38" s="12" t="s">
        <v>58</v>
      </c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9" t="s">
        <v>221</v>
      </c>
      <c r="AT38" s="17" t="s">
        <v>222</v>
      </c>
      <c r="AU38" s="15" t="s">
        <v>45</v>
      </c>
      <c r="AV38" s="15" t="s">
        <v>26</v>
      </c>
      <c r="AW38" s="12" t="s">
        <v>229</v>
      </c>
      <c r="AX38" s="15" t="s">
        <v>57</v>
      </c>
      <c r="AY38" s="12" t="s">
        <v>58</v>
      </c>
      <c r="AZ38" s="54">
        <f t="shared" si="0"/>
        <v>0</v>
      </c>
      <c r="BA38" s="37"/>
      <c r="BB38" s="54">
        <f t="shared" si="1"/>
        <v>0</v>
      </c>
      <c r="BC38" s="37"/>
      <c r="BD38" s="37"/>
      <c r="BE38" s="37"/>
      <c r="BF38" s="47" t="s">
        <v>221</v>
      </c>
      <c r="BG38" s="48" t="s">
        <v>222</v>
      </c>
      <c r="BH38" s="51" t="s">
        <v>45</v>
      </c>
      <c r="BI38" s="51" t="s">
        <v>26</v>
      </c>
      <c r="BJ38" s="49" t="s">
        <v>229</v>
      </c>
      <c r="BK38" s="51" t="s">
        <v>57</v>
      </c>
      <c r="BL38" s="49" t="s">
        <v>58</v>
      </c>
      <c r="BM38" s="50">
        <f t="shared" si="2"/>
        <v>0</v>
      </c>
      <c r="BN38" s="50">
        <f t="shared" si="3"/>
        <v>0</v>
      </c>
      <c r="BO38" s="55">
        <f t="shared" si="4"/>
        <v>0</v>
      </c>
      <c r="BP38" s="55" t="e">
        <f t="shared" si="5"/>
        <v>#DIV/0!</v>
      </c>
      <c r="BQ38" s="55" t="e">
        <f t="shared" si="6"/>
        <v>#DIV/0!</v>
      </c>
      <c r="BR38" s="55" t="e">
        <f t="shared" si="7"/>
        <v>#DIV/0!</v>
      </c>
    </row>
    <row r="39" spans="1:70" ht="23.25" x14ac:dyDescent="0.25">
      <c r="A39" s="9" t="s">
        <v>44</v>
      </c>
      <c r="B39" s="17" t="s">
        <v>59</v>
      </c>
      <c r="C39" s="15" t="s">
        <v>45</v>
      </c>
      <c r="D39" s="39" t="s">
        <v>19</v>
      </c>
      <c r="E39" s="12" t="s">
        <v>61</v>
      </c>
      <c r="F39" s="15" t="s">
        <v>62</v>
      </c>
      <c r="G39" s="12" t="s">
        <v>62</v>
      </c>
      <c r="H39" s="16"/>
      <c r="I39" s="9" t="s">
        <v>46</v>
      </c>
      <c r="J39" s="20">
        <v>0</v>
      </c>
      <c r="K39" s="57">
        <v>30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9" t="s">
        <v>44</v>
      </c>
      <c r="AC39" s="17" t="s">
        <v>59</v>
      </c>
      <c r="AD39" s="15" t="s">
        <v>45</v>
      </c>
      <c r="AE39" s="15" t="s">
        <v>19</v>
      </c>
      <c r="AF39" s="12" t="s">
        <v>61</v>
      </c>
      <c r="AG39" s="15" t="s">
        <v>62</v>
      </c>
      <c r="AH39" s="12" t="s">
        <v>62</v>
      </c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9" t="s">
        <v>44</v>
      </c>
      <c r="AT39" s="17" t="s">
        <v>59</v>
      </c>
      <c r="AU39" s="15" t="s">
        <v>45</v>
      </c>
      <c r="AV39" s="15" t="s">
        <v>19</v>
      </c>
      <c r="AW39" s="12" t="s">
        <v>61</v>
      </c>
      <c r="AX39" s="15" t="s">
        <v>62</v>
      </c>
      <c r="AY39" s="12" t="s">
        <v>62</v>
      </c>
      <c r="AZ39" s="54">
        <f t="shared" si="0"/>
        <v>0</v>
      </c>
      <c r="BA39" s="37"/>
      <c r="BB39" s="54">
        <f t="shared" si="1"/>
        <v>0</v>
      </c>
      <c r="BC39" s="37"/>
      <c r="BD39" s="37"/>
      <c r="BE39" s="37"/>
      <c r="BF39" s="47" t="s">
        <v>44</v>
      </c>
      <c r="BG39" s="48" t="s">
        <v>59</v>
      </c>
      <c r="BH39" s="51" t="s">
        <v>45</v>
      </c>
      <c r="BI39" s="51" t="s">
        <v>19</v>
      </c>
      <c r="BJ39" s="49" t="s">
        <v>61</v>
      </c>
      <c r="BK39" s="51" t="s">
        <v>62</v>
      </c>
      <c r="BL39" s="49" t="s">
        <v>62</v>
      </c>
      <c r="BM39" s="50">
        <f t="shared" si="2"/>
        <v>0</v>
      </c>
      <c r="BN39" s="50">
        <f t="shared" si="3"/>
        <v>0</v>
      </c>
      <c r="BO39" s="55">
        <f t="shared" si="4"/>
        <v>0</v>
      </c>
      <c r="BP39" s="55" t="e">
        <f t="shared" si="5"/>
        <v>#DIV/0!</v>
      </c>
      <c r="BQ39" s="55" t="e">
        <f t="shared" si="6"/>
        <v>#DIV/0!</v>
      </c>
      <c r="BR39" s="55" t="e">
        <f t="shared" si="7"/>
        <v>#DIV/0!</v>
      </c>
    </row>
    <row r="40" spans="1:70" ht="45.75" x14ac:dyDescent="0.25">
      <c r="A40" s="9" t="s">
        <v>221</v>
      </c>
      <c r="B40" s="17" t="s">
        <v>222</v>
      </c>
      <c r="C40" s="15" t="s">
        <v>45</v>
      </c>
      <c r="D40" s="39" t="s">
        <v>19</v>
      </c>
      <c r="E40" s="12" t="s">
        <v>177</v>
      </c>
      <c r="F40" s="15" t="s">
        <v>35</v>
      </c>
      <c r="G40" s="12" t="s">
        <v>51</v>
      </c>
      <c r="H40" s="16">
        <v>42</v>
      </c>
      <c r="I40" s="9" t="s">
        <v>16</v>
      </c>
      <c r="J40" s="14">
        <v>585</v>
      </c>
      <c r="K40" s="57">
        <v>17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9" t="s">
        <v>221</v>
      </c>
      <c r="AC40" s="17" t="s">
        <v>222</v>
      </c>
      <c r="AD40" s="15" t="s">
        <v>45</v>
      </c>
      <c r="AE40" s="15" t="s">
        <v>19</v>
      </c>
      <c r="AF40" s="12" t="s">
        <v>177</v>
      </c>
      <c r="AG40" s="15" t="s">
        <v>35</v>
      </c>
      <c r="AH40" s="12" t="s">
        <v>51</v>
      </c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9" t="s">
        <v>221</v>
      </c>
      <c r="AT40" s="17" t="s">
        <v>222</v>
      </c>
      <c r="AU40" s="15" t="s">
        <v>45</v>
      </c>
      <c r="AV40" s="15" t="s">
        <v>19</v>
      </c>
      <c r="AW40" s="12" t="s">
        <v>177</v>
      </c>
      <c r="AX40" s="15" t="s">
        <v>35</v>
      </c>
      <c r="AY40" s="12" t="s">
        <v>51</v>
      </c>
      <c r="AZ40" s="54">
        <f t="shared" si="0"/>
        <v>0</v>
      </c>
      <c r="BA40" s="37"/>
      <c r="BB40" s="54">
        <f t="shared" si="1"/>
        <v>0</v>
      </c>
      <c r="BC40" s="37"/>
      <c r="BD40" s="37"/>
      <c r="BE40" s="37"/>
      <c r="BF40" s="47" t="s">
        <v>221</v>
      </c>
      <c r="BG40" s="48" t="s">
        <v>222</v>
      </c>
      <c r="BH40" s="51" t="s">
        <v>45</v>
      </c>
      <c r="BI40" s="51" t="s">
        <v>19</v>
      </c>
      <c r="BJ40" s="49" t="s">
        <v>177</v>
      </c>
      <c r="BK40" s="51" t="s">
        <v>35</v>
      </c>
      <c r="BL40" s="49" t="s">
        <v>51</v>
      </c>
      <c r="BM40" s="50">
        <f t="shared" si="2"/>
        <v>0</v>
      </c>
      <c r="BN40" s="50">
        <f t="shared" si="3"/>
        <v>0</v>
      </c>
      <c r="BO40" s="55">
        <f t="shared" si="4"/>
        <v>0</v>
      </c>
      <c r="BP40" s="55" t="e">
        <f t="shared" si="5"/>
        <v>#DIV/0!</v>
      </c>
      <c r="BQ40" s="55" t="e">
        <f t="shared" si="6"/>
        <v>#DIV/0!</v>
      </c>
      <c r="BR40" s="55" t="e">
        <f t="shared" si="7"/>
        <v>#DIV/0!</v>
      </c>
    </row>
    <row r="41" spans="1:70" ht="45.75" x14ac:dyDescent="0.25">
      <c r="A41" s="9" t="s">
        <v>221</v>
      </c>
      <c r="B41" s="17" t="s">
        <v>222</v>
      </c>
      <c r="C41" s="15" t="s">
        <v>45</v>
      </c>
      <c r="D41" s="39" t="s">
        <v>19</v>
      </c>
      <c r="E41" s="12" t="s">
        <v>37</v>
      </c>
      <c r="F41" s="15" t="s">
        <v>42</v>
      </c>
      <c r="G41" s="12" t="s">
        <v>53</v>
      </c>
      <c r="H41" s="16">
        <v>42</v>
      </c>
      <c r="I41" s="9" t="s">
        <v>16</v>
      </c>
      <c r="J41" s="14">
        <v>585</v>
      </c>
      <c r="K41" s="57">
        <v>20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9" t="s">
        <v>221</v>
      </c>
      <c r="AC41" s="17" t="s">
        <v>222</v>
      </c>
      <c r="AD41" s="15" t="s">
        <v>45</v>
      </c>
      <c r="AE41" s="15" t="s">
        <v>19</v>
      </c>
      <c r="AF41" s="12" t="s">
        <v>37</v>
      </c>
      <c r="AG41" s="15" t="s">
        <v>42</v>
      </c>
      <c r="AH41" s="12" t="s">
        <v>53</v>
      </c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9" t="s">
        <v>221</v>
      </c>
      <c r="AT41" s="17" t="s">
        <v>222</v>
      </c>
      <c r="AU41" s="15" t="s">
        <v>45</v>
      </c>
      <c r="AV41" s="15" t="s">
        <v>19</v>
      </c>
      <c r="AW41" s="12" t="s">
        <v>37</v>
      </c>
      <c r="AX41" s="15" t="s">
        <v>42</v>
      </c>
      <c r="AY41" s="12" t="s">
        <v>53</v>
      </c>
      <c r="AZ41" s="54">
        <f t="shared" si="0"/>
        <v>0</v>
      </c>
      <c r="BA41" s="37"/>
      <c r="BB41" s="54">
        <f t="shared" si="1"/>
        <v>0</v>
      </c>
      <c r="BC41" s="37"/>
      <c r="BD41" s="37"/>
      <c r="BE41" s="37"/>
      <c r="BF41" s="47" t="s">
        <v>221</v>
      </c>
      <c r="BG41" s="48" t="s">
        <v>222</v>
      </c>
      <c r="BH41" s="51" t="s">
        <v>45</v>
      </c>
      <c r="BI41" s="51" t="s">
        <v>19</v>
      </c>
      <c r="BJ41" s="49" t="s">
        <v>37</v>
      </c>
      <c r="BK41" s="51" t="s">
        <v>42</v>
      </c>
      <c r="BL41" s="49" t="s">
        <v>53</v>
      </c>
      <c r="BM41" s="50">
        <f t="shared" si="2"/>
        <v>0</v>
      </c>
      <c r="BN41" s="50">
        <f t="shared" si="3"/>
        <v>0</v>
      </c>
      <c r="BO41" s="55">
        <f t="shared" si="4"/>
        <v>0</v>
      </c>
      <c r="BP41" s="55" t="e">
        <f t="shared" si="5"/>
        <v>#DIV/0!</v>
      </c>
      <c r="BQ41" s="55" t="e">
        <f t="shared" si="6"/>
        <v>#DIV/0!</v>
      </c>
      <c r="BR41" s="55" t="e">
        <f t="shared" si="7"/>
        <v>#DIV/0!</v>
      </c>
    </row>
  </sheetData>
  <sortState ref="A2:BR41">
    <sortCondition ref="D2:D41"/>
  </sortState>
  <pageMargins left="0.70866141732283472" right="0.70866141732283472" top="0.74803149606299213" bottom="0.74803149606299213" header="0.31496062992125984" footer="0.31496062992125984"/>
  <pageSetup paperSize="5" scale="2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46"/>
  <sheetViews>
    <sheetView showRowColHeaders="0" workbookViewId="0">
      <pane ySplit="1" topLeftCell="A2" activePane="bottomLeft" state="frozen"/>
      <selection pane="bottomLeft" activeCell="O5" sqref="O5"/>
    </sheetView>
  </sheetViews>
  <sheetFormatPr defaultRowHeight="15" x14ac:dyDescent="0.25"/>
  <cols>
    <col min="1" max="1" width="5.140625" style="30" customWidth="1"/>
    <col min="2" max="2" width="10.85546875" customWidth="1"/>
    <col min="3" max="3" width="3" customWidth="1"/>
    <col min="4" max="4" width="4.85546875" customWidth="1"/>
    <col min="5" max="5" width="6.85546875" customWidth="1"/>
    <col min="6" max="6" width="6.140625" customWidth="1"/>
    <col min="7" max="7" width="9.85546875" customWidth="1"/>
    <col min="8" max="8" width="3.85546875" hidden="1" customWidth="1"/>
    <col min="9" max="9" width="3.7109375" hidden="1" customWidth="1"/>
    <col min="10" max="10" width="7.28515625" hidden="1" customWidth="1"/>
    <col min="11" max="11" width="6.85546875" style="70" customWidth="1"/>
    <col min="12" max="12" width="8.5703125" customWidth="1"/>
    <col min="13" max="13" width="9" customWidth="1"/>
    <col min="14" max="14" width="8.5703125" customWidth="1"/>
    <col min="16" max="16" width="8.5703125" customWidth="1"/>
    <col min="18" max="18" width="8.85546875" customWidth="1"/>
    <col min="20" max="20" width="8.42578125" customWidth="1"/>
    <col min="21" max="21" width="8.5703125" customWidth="1"/>
    <col min="22" max="22" width="8.42578125" customWidth="1"/>
    <col min="24" max="24" width="10.5703125" customWidth="1"/>
    <col min="25" max="25" width="10" customWidth="1"/>
    <col min="26" max="26" width="10.5703125" customWidth="1"/>
    <col min="27" max="27" width="11" customWidth="1"/>
    <col min="28" max="28" width="5.140625" style="30" customWidth="1"/>
    <col min="29" max="29" width="10.85546875" customWidth="1"/>
    <col min="30" max="30" width="3" customWidth="1"/>
    <col min="31" max="31" width="4.85546875" customWidth="1"/>
    <col min="32" max="32" width="6.85546875" customWidth="1"/>
    <col min="33" max="33" width="6.140625" customWidth="1"/>
    <col min="34" max="34" width="9.85546875" customWidth="1"/>
    <col min="45" max="45" width="5.140625" style="30" customWidth="1"/>
    <col min="46" max="46" width="10.85546875" customWidth="1"/>
    <col min="47" max="47" width="3" customWidth="1"/>
    <col min="48" max="48" width="4.85546875" customWidth="1"/>
    <col min="49" max="49" width="6.85546875" customWidth="1"/>
    <col min="50" max="50" width="6.140625" customWidth="1"/>
    <col min="51" max="51" width="9.85546875" customWidth="1"/>
    <col min="52" max="52" width="10.85546875" customWidth="1"/>
    <col min="53" max="53" width="10.7109375" customWidth="1"/>
    <col min="54" max="54" width="11.42578125" customWidth="1"/>
    <col min="55" max="55" width="11.28515625" customWidth="1"/>
    <col min="56" max="56" width="10.7109375" customWidth="1"/>
    <col min="57" max="57" width="10.5703125" customWidth="1"/>
    <col min="58" max="58" width="5.140625" style="67" customWidth="1"/>
    <col min="59" max="59" width="10.85546875" style="67" customWidth="1"/>
    <col min="60" max="60" width="3" style="67" customWidth="1"/>
    <col min="61" max="61" width="4.85546875" style="67" customWidth="1"/>
    <col min="62" max="62" width="6.85546875" style="67" customWidth="1"/>
    <col min="63" max="63" width="6.140625" style="67" customWidth="1"/>
    <col min="64" max="64" width="9.85546875" style="67" customWidth="1"/>
    <col min="68" max="68" width="10.28515625" customWidth="1"/>
  </cols>
  <sheetData>
    <row r="1" spans="1:70" ht="101.25" customHeight="1" thickBot="1" x14ac:dyDescent="0.3">
      <c r="A1" s="1" t="s">
        <v>0</v>
      </c>
      <c r="B1" s="59" t="s">
        <v>291</v>
      </c>
      <c r="C1" s="2" t="s">
        <v>1</v>
      </c>
      <c r="D1" s="89" t="s">
        <v>2</v>
      </c>
      <c r="E1" s="3" t="s">
        <v>3</v>
      </c>
      <c r="F1" s="4" t="s">
        <v>4</v>
      </c>
      <c r="G1" s="3" t="s">
        <v>5</v>
      </c>
      <c r="H1" s="5" t="s">
        <v>6</v>
      </c>
      <c r="I1" s="6" t="s">
        <v>7</v>
      </c>
      <c r="J1" s="7" t="s">
        <v>8</v>
      </c>
      <c r="K1" s="56" t="s">
        <v>279</v>
      </c>
      <c r="L1" s="31" t="s">
        <v>251</v>
      </c>
      <c r="M1" s="31" t="s">
        <v>252</v>
      </c>
      <c r="N1" s="31" t="s">
        <v>253</v>
      </c>
      <c r="O1" s="31" t="s">
        <v>254</v>
      </c>
      <c r="P1" s="31" t="s">
        <v>255</v>
      </c>
      <c r="Q1" s="31" t="s">
        <v>256</v>
      </c>
      <c r="R1" s="31" t="s">
        <v>257</v>
      </c>
      <c r="S1" s="31" t="s">
        <v>258</v>
      </c>
      <c r="T1" s="31" t="s">
        <v>259</v>
      </c>
      <c r="U1" s="31" t="s">
        <v>260</v>
      </c>
      <c r="V1" s="31" t="s">
        <v>261</v>
      </c>
      <c r="W1" s="31" t="s">
        <v>262</v>
      </c>
      <c r="X1" s="31" t="s">
        <v>263</v>
      </c>
      <c r="Y1" s="31" t="s">
        <v>264</v>
      </c>
      <c r="Z1" s="32" t="s">
        <v>265</v>
      </c>
      <c r="AA1" s="32" t="s">
        <v>266</v>
      </c>
      <c r="AB1" s="1" t="s">
        <v>0</v>
      </c>
      <c r="AC1" s="59" t="s">
        <v>291</v>
      </c>
      <c r="AD1" s="2" t="s">
        <v>1</v>
      </c>
      <c r="AE1" s="2" t="s">
        <v>2</v>
      </c>
      <c r="AF1" s="3" t="s">
        <v>3</v>
      </c>
      <c r="AG1" s="4" t="s">
        <v>4</v>
      </c>
      <c r="AH1" s="3" t="s">
        <v>5</v>
      </c>
      <c r="AI1" s="33" t="s">
        <v>280</v>
      </c>
      <c r="AJ1" s="33" t="s">
        <v>281</v>
      </c>
      <c r="AK1" s="32" t="s">
        <v>267</v>
      </c>
      <c r="AL1" s="32" t="s">
        <v>268</v>
      </c>
      <c r="AM1" s="33" t="s">
        <v>271</v>
      </c>
      <c r="AN1" s="33" t="s">
        <v>272</v>
      </c>
      <c r="AO1" s="32" t="s">
        <v>269</v>
      </c>
      <c r="AP1" s="32" t="s">
        <v>270</v>
      </c>
      <c r="AQ1" s="33" t="s">
        <v>273</v>
      </c>
      <c r="AR1" s="33" t="s">
        <v>274</v>
      </c>
      <c r="AS1" s="1" t="s">
        <v>0</v>
      </c>
      <c r="AT1" s="59" t="s">
        <v>291</v>
      </c>
      <c r="AU1" s="2" t="s">
        <v>1</v>
      </c>
      <c r="AV1" s="2" t="s">
        <v>2</v>
      </c>
      <c r="AW1" s="3" t="s">
        <v>3</v>
      </c>
      <c r="AX1" s="4" t="s">
        <v>4</v>
      </c>
      <c r="AY1" s="3" t="s">
        <v>5</v>
      </c>
      <c r="AZ1" s="46" t="s">
        <v>275</v>
      </c>
      <c r="BA1" s="33" t="s">
        <v>276</v>
      </c>
      <c r="BB1" s="46" t="s">
        <v>283</v>
      </c>
      <c r="BC1" s="33" t="s">
        <v>284</v>
      </c>
      <c r="BD1" s="32" t="s">
        <v>277</v>
      </c>
      <c r="BE1" s="32" t="s">
        <v>278</v>
      </c>
      <c r="BF1" s="53" t="s">
        <v>0</v>
      </c>
      <c r="BG1" s="71" t="s">
        <v>291</v>
      </c>
      <c r="BH1" s="43" t="s">
        <v>1</v>
      </c>
      <c r="BI1" s="43" t="s">
        <v>2</v>
      </c>
      <c r="BJ1" s="44" t="s">
        <v>3</v>
      </c>
      <c r="BK1" s="45" t="s">
        <v>4</v>
      </c>
      <c r="BL1" s="44" t="s">
        <v>5</v>
      </c>
      <c r="BM1" s="46" t="s">
        <v>285</v>
      </c>
      <c r="BN1" s="46" t="s">
        <v>286</v>
      </c>
      <c r="BO1" s="46" t="s">
        <v>287</v>
      </c>
      <c r="BP1" s="46" t="s">
        <v>288</v>
      </c>
      <c r="BQ1" s="46" t="s">
        <v>289</v>
      </c>
      <c r="BR1" s="46" t="s">
        <v>290</v>
      </c>
    </row>
    <row r="2" spans="1:70" ht="45.75" x14ac:dyDescent="0.25">
      <c r="A2" s="19" t="s">
        <v>84</v>
      </c>
      <c r="B2" s="17" t="s">
        <v>85</v>
      </c>
      <c r="C2" s="15" t="s">
        <v>11</v>
      </c>
      <c r="D2" s="81" t="s">
        <v>63</v>
      </c>
      <c r="E2" s="12" t="s">
        <v>95</v>
      </c>
      <c r="F2" s="15" t="s">
        <v>96</v>
      </c>
      <c r="G2" s="12" t="s">
        <v>97</v>
      </c>
      <c r="H2" s="16">
        <v>45</v>
      </c>
      <c r="I2" s="9" t="s">
        <v>16</v>
      </c>
      <c r="J2" s="14">
        <v>585</v>
      </c>
      <c r="K2" s="57">
        <v>25</v>
      </c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19" t="s">
        <v>84</v>
      </c>
      <c r="AC2" s="17" t="s">
        <v>85</v>
      </c>
      <c r="AD2" s="15" t="s">
        <v>11</v>
      </c>
      <c r="AE2" s="15" t="s">
        <v>63</v>
      </c>
      <c r="AF2" s="12" t="s">
        <v>95</v>
      </c>
      <c r="AG2" s="15" t="s">
        <v>96</v>
      </c>
      <c r="AH2" s="12" t="s">
        <v>97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19" t="s">
        <v>84</v>
      </c>
      <c r="AT2" s="17" t="s">
        <v>85</v>
      </c>
      <c r="AU2" s="15" t="s">
        <v>11</v>
      </c>
      <c r="AV2" s="15" t="s">
        <v>63</v>
      </c>
      <c r="AW2" s="12" t="s">
        <v>95</v>
      </c>
      <c r="AX2" s="15" t="s">
        <v>96</v>
      </c>
      <c r="AY2" s="12" t="s">
        <v>97</v>
      </c>
      <c r="AZ2" s="54">
        <f t="shared" ref="AZ2:AZ46" si="0">SUM(Z2+AA2)</f>
        <v>0</v>
      </c>
      <c r="BA2" s="37"/>
      <c r="BB2" s="54">
        <f t="shared" ref="BB2:BB46" si="1">SUM(Z2+AA2)</f>
        <v>0</v>
      </c>
      <c r="BC2" s="37"/>
      <c r="BD2" s="37"/>
      <c r="BE2" s="37"/>
      <c r="BF2" s="52" t="s">
        <v>84</v>
      </c>
      <c r="BG2" s="48" t="s">
        <v>85</v>
      </c>
      <c r="BH2" s="51" t="s">
        <v>11</v>
      </c>
      <c r="BI2" s="51" t="s">
        <v>63</v>
      </c>
      <c r="BJ2" s="49" t="s">
        <v>95</v>
      </c>
      <c r="BK2" s="51" t="s">
        <v>96</v>
      </c>
      <c r="BL2" s="49" t="s">
        <v>97</v>
      </c>
      <c r="BM2" s="50">
        <f t="shared" ref="BM2:BM33" si="2">SUM(L2:Y2)</f>
        <v>0</v>
      </c>
      <c r="BN2" s="50">
        <f t="shared" ref="BN2:BN33" si="3">SUM(Z2+AA2)</f>
        <v>0</v>
      </c>
      <c r="BO2" s="55">
        <f t="shared" ref="BO2:BO33" si="4">SUM(BM2/K2)</f>
        <v>0</v>
      </c>
      <c r="BP2" s="55" t="e">
        <f t="shared" ref="BP2:BP33" si="5">SUM(BN2/BM2)</f>
        <v>#DIV/0!</v>
      </c>
      <c r="BQ2" s="55" t="e">
        <f t="shared" ref="BQ2:BQ33" si="6">SUM(BA2/AZ2)</f>
        <v>#DIV/0!</v>
      </c>
      <c r="BR2" s="55" t="e">
        <f t="shared" ref="BR2:BR33" si="7">SUM(BC2/BB2)</f>
        <v>#DIV/0!</v>
      </c>
    </row>
    <row r="3" spans="1:70" ht="45.75" x14ac:dyDescent="0.25">
      <c r="A3" s="9" t="s">
        <v>113</v>
      </c>
      <c r="B3" s="17" t="s">
        <v>114</v>
      </c>
      <c r="C3" s="15" t="s">
        <v>11</v>
      </c>
      <c r="D3" s="81" t="s">
        <v>63</v>
      </c>
      <c r="E3" s="12" t="s">
        <v>121</v>
      </c>
      <c r="F3" s="15" t="s">
        <v>116</v>
      </c>
      <c r="G3" s="12" t="s">
        <v>117</v>
      </c>
      <c r="H3" s="16">
        <v>45</v>
      </c>
      <c r="I3" s="9" t="s">
        <v>16</v>
      </c>
      <c r="J3" s="14">
        <v>585</v>
      </c>
      <c r="K3" s="57">
        <v>17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9" t="s">
        <v>113</v>
      </c>
      <c r="AC3" s="17" t="s">
        <v>114</v>
      </c>
      <c r="AD3" s="15" t="s">
        <v>11</v>
      </c>
      <c r="AE3" s="15" t="s">
        <v>63</v>
      </c>
      <c r="AF3" s="12" t="s">
        <v>121</v>
      </c>
      <c r="AG3" s="15" t="s">
        <v>116</v>
      </c>
      <c r="AH3" s="12" t="s">
        <v>117</v>
      </c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9" t="s">
        <v>113</v>
      </c>
      <c r="AT3" s="17" t="s">
        <v>114</v>
      </c>
      <c r="AU3" s="15" t="s">
        <v>11</v>
      </c>
      <c r="AV3" s="15" t="s">
        <v>63</v>
      </c>
      <c r="AW3" s="12" t="s">
        <v>121</v>
      </c>
      <c r="AX3" s="15" t="s">
        <v>116</v>
      </c>
      <c r="AY3" s="12" t="s">
        <v>117</v>
      </c>
      <c r="AZ3" s="54">
        <f t="shared" si="0"/>
        <v>0</v>
      </c>
      <c r="BA3" s="37"/>
      <c r="BB3" s="54">
        <f t="shared" si="1"/>
        <v>0</v>
      </c>
      <c r="BC3" s="37"/>
      <c r="BD3" s="37"/>
      <c r="BE3" s="37"/>
      <c r="BF3" s="47" t="s">
        <v>113</v>
      </c>
      <c r="BG3" s="48" t="s">
        <v>114</v>
      </c>
      <c r="BH3" s="51" t="s">
        <v>11</v>
      </c>
      <c r="BI3" s="51" t="s">
        <v>63</v>
      </c>
      <c r="BJ3" s="49" t="s">
        <v>121</v>
      </c>
      <c r="BK3" s="51" t="s">
        <v>116</v>
      </c>
      <c r="BL3" s="49" t="s">
        <v>117</v>
      </c>
      <c r="BM3" s="50">
        <f t="shared" si="2"/>
        <v>0</v>
      </c>
      <c r="BN3" s="50">
        <f t="shared" si="3"/>
        <v>0</v>
      </c>
      <c r="BO3" s="55">
        <f t="shared" si="4"/>
        <v>0</v>
      </c>
      <c r="BP3" s="55" t="e">
        <f t="shared" si="5"/>
        <v>#DIV/0!</v>
      </c>
      <c r="BQ3" s="55" t="e">
        <f t="shared" si="6"/>
        <v>#DIV/0!</v>
      </c>
      <c r="BR3" s="55" t="e">
        <f t="shared" si="7"/>
        <v>#DIV/0!</v>
      </c>
    </row>
    <row r="4" spans="1:70" ht="45.75" x14ac:dyDescent="0.25">
      <c r="A4" s="9" t="s">
        <v>144</v>
      </c>
      <c r="B4" s="17" t="s">
        <v>145</v>
      </c>
      <c r="C4" s="22" t="s">
        <v>11</v>
      </c>
      <c r="D4" s="84" t="s">
        <v>63</v>
      </c>
      <c r="E4" s="23" t="s">
        <v>146</v>
      </c>
      <c r="F4" s="22" t="s">
        <v>147</v>
      </c>
      <c r="G4" s="23" t="s">
        <v>148</v>
      </c>
      <c r="H4" s="16">
        <v>45</v>
      </c>
      <c r="I4" s="24" t="s">
        <v>16</v>
      </c>
      <c r="J4" s="14">
        <v>585</v>
      </c>
      <c r="K4" s="57">
        <v>38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9" t="s">
        <v>144</v>
      </c>
      <c r="AC4" s="17" t="s">
        <v>145</v>
      </c>
      <c r="AD4" s="22" t="s">
        <v>11</v>
      </c>
      <c r="AE4" s="22" t="s">
        <v>63</v>
      </c>
      <c r="AF4" s="23" t="s">
        <v>146</v>
      </c>
      <c r="AG4" s="22" t="s">
        <v>147</v>
      </c>
      <c r="AH4" s="23" t="s">
        <v>148</v>
      </c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9" t="s">
        <v>144</v>
      </c>
      <c r="AT4" s="17" t="s">
        <v>145</v>
      </c>
      <c r="AU4" s="22" t="s">
        <v>11</v>
      </c>
      <c r="AV4" s="22" t="s">
        <v>63</v>
      </c>
      <c r="AW4" s="23" t="s">
        <v>146</v>
      </c>
      <c r="AX4" s="22" t="s">
        <v>147</v>
      </c>
      <c r="AY4" s="23" t="s">
        <v>148</v>
      </c>
      <c r="AZ4" s="54">
        <f t="shared" si="0"/>
        <v>0</v>
      </c>
      <c r="BA4" s="37"/>
      <c r="BB4" s="54">
        <f t="shared" si="1"/>
        <v>0</v>
      </c>
      <c r="BC4" s="37"/>
      <c r="BD4" s="37"/>
      <c r="BE4" s="37"/>
      <c r="BF4" s="47" t="s">
        <v>144</v>
      </c>
      <c r="BG4" s="48" t="s">
        <v>145</v>
      </c>
      <c r="BH4" s="73" t="s">
        <v>11</v>
      </c>
      <c r="BI4" s="73" t="s">
        <v>63</v>
      </c>
      <c r="BJ4" s="65" t="s">
        <v>146</v>
      </c>
      <c r="BK4" s="73" t="s">
        <v>147</v>
      </c>
      <c r="BL4" s="65" t="s">
        <v>148</v>
      </c>
      <c r="BM4" s="50">
        <f t="shared" si="2"/>
        <v>0</v>
      </c>
      <c r="BN4" s="50">
        <f t="shared" si="3"/>
        <v>0</v>
      </c>
      <c r="BO4" s="55">
        <f t="shared" si="4"/>
        <v>0</v>
      </c>
      <c r="BP4" s="55" t="e">
        <f t="shared" si="5"/>
        <v>#DIV/0!</v>
      </c>
      <c r="BQ4" s="55" t="e">
        <f t="shared" si="6"/>
        <v>#DIV/0!</v>
      </c>
      <c r="BR4" s="55" t="e">
        <f t="shared" si="7"/>
        <v>#DIV/0!</v>
      </c>
    </row>
    <row r="5" spans="1:70" ht="34.5" x14ac:dyDescent="0.25">
      <c r="A5" s="21" t="s">
        <v>151</v>
      </c>
      <c r="B5" s="17" t="s">
        <v>152</v>
      </c>
      <c r="C5" s="22" t="s">
        <v>11</v>
      </c>
      <c r="D5" s="84" t="s">
        <v>63</v>
      </c>
      <c r="E5" s="23" t="s">
        <v>153</v>
      </c>
      <c r="F5" s="22" t="s">
        <v>154</v>
      </c>
      <c r="G5" s="23" t="s">
        <v>69</v>
      </c>
      <c r="H5" s="16">
        <v>60</v>
      </c>
      <c r="I5" s="24" t="s">
        <v>16</v>
      </c>
      <c r="J5" s="14">
        <v>585</v>
      </c>
      <c r="K5" s="57">
        <v>20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21" t="s">
        <v>151</v>
      </c>
      <c r="AC5" s="17" t="s">
        <v>152</v>
      </c>
      <c r="AD5" s="22" t="s">
        <v>11</v>
      </c>
      <c r="AE5" s="22" t="s">
        <v>63</v>
      </c>
      <c r="AF5" s="23" t="s">
        <v>153</v>
      </c>
      <c r="AG5" s="22" t="s">
        <v>154</v>
      </c>
      <c r="AH5" s="23" t="s">
        <v>69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21" t="s">
        <v>151</v>
      </c>
      <c r="AT5" s="17" t="s">
        <v>152</v>
      </c>
      <c r="AU5" s="22" t="s">
        <v>11</v>
      </c>
      <c r="AV5" s="22" t="s">
        <v>63</v>
      </c>
      <c r="AW5" s="23" t="s">
        <v>153</v>
      </c>
      <c r="AX5" s="22" t="s">
        <v>154</v>
      </c>
      <c r="AY5" s="23" t="s">
        <v>69</v>
      </c>
      <c r="AZ5" s="54">
        <f t="shared" si="0"/>
        <v>0</v>
      </c>
      <c r="BA5" s="37"/>
      <c r="BB5" s="54">
        <f t="shared" si="1"/>
        <v>0</v>
      </c>
      <c r="BC5" s="37"/>
      <c r="BD5" s="37"/>
      <c r="BE5" s="37"/>
      <c r="BF5" s="72" t="s">
        <v>151</v>
      </c>
      <c r="BG5" s="48" t="s">
        <v>152</v>
      </c>
      <c r="BH5" s="73" t="s">
        <v>11</v>
      </c>
      <c r="BI5" s="73" t="s">
        <v>63</v>
      </c>
      <c r="BJ5" s="65" t="s">
        <v>153</v>
      </c>
      <c r="BK5" s="73" t="s">
        <v>154</v>
      </c>
      <c r="BL5" s="65" t="s">
        <v>69</v>
      </c>
      <c r="BM5" s="50">
        <f t="shared" si="2"/>
        <v>0</v>
      </c>
      <c r="BN5" s="50">
        <f t="shared" si="3"/>
        <v>0</v>
      </c>
      <c r="BO5" s="55">
        <f t="shared" si="4"/>
        <v>0</v>
      </c>
      <c r="BP5" s="55" t="e">
        <f t="shared" si="5"/>
        <v>#DIV/0!</v>
      </c>
      <c r="BQ5" s="55" t="e">
        <f t="shared" si="6"/>
        <v>#DIV/0!</v>
      </c>
      <c r="BR5" s="55" t="e">
        <f t="shared" si="7"/>
        <v>#DIV/0!</v>
      </c>
    </row>
    <row r="6" spans="1:70" ht="45.75" x14ac:dyDescent="0.25">
      <c r="A6" s="9" t="s">
        <v>238</v>
      </c>
      <c r="B6" s="17" t="s">
        <v>85</v>
      </c>
      <c r="C6" s="22" t="s">
        <v>11</v>
      </c>
      <c r="D6" s="84" t="s">
        <v>63</v>
      </c>
      <c r="E6" s="23" t="s">
        <v>164</v>
      </c>
      <c r="F6" s="22" t="s">
        <v>241</v>
      </c>
      <c r="G6" s="23" t="s">
        <v>242</v>
      </c>
      <c r="H6" s="16">
        <v>45</v>
      </c>
      <c r="I6" s="24" t="s">
        <v>16</v>
      </c>
      <c r="J6" s="14">
        <v>585</v>
      </c>
      <c r="K6" s="57">
        <v>25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9" t="s">
        <v>238</v>
      </c>
      <c r="AC6" s="17" t="s">
        <v>85</v>
      </c>
      <c r="AD6" s="22" t="s">
        <v>11</v>
      </c>
      <c r="AE6" s="22" t="s">
        <v>63</v>
      </c>
      <c r="AF6" s="23" t="s">
        <v>164</v>
      </c>
      <c r="AG6" s="22" t="s">
        <v>241</v>
      </c>
      <c r="AH6" s="23" t="s">
        <v>242</v>
      </c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9" t="s">
        <v>238</v>
      </c>
      <c r="AT6" s="17" t="s">
        <v>85</v>
      </c>
      <c r="AU6" s="22" t="s">
        <v>11</v>
      </c>
      <c r="AV6" s="22" t="s">
        <v>63</v>
      </c>
      <c r="AW6" s="23" t="s">
        <v>164</v>
      </c>
      <c r="AX6" s="22" t="s">
        <v>241</v>
      </c>
      <c r="AY6" s="23" t="s">
        <v>242</v>
      </c>
      <c r="AZ6" s="54">
        <f t="shared" si="0"/>
        <v>0</v>
      </c>
      <c r="BA6" s="37"/>
      <c r="BB6" s="54">
        <f t="shared" si="1"/>
        <v>0</v>
      </c>
      <c r="BC6" s="37"/>
      <c r="BD6" s="37"/>
      <c r="BE6" s="37"/>
      <c r="BF6" s="47" t="s">
        <v>238</v>
      </c>
      <c r="BG6" s="48" t="s">
        <v>85</v>
      </c>
      <c r="BH6" s="73" t="s">
        <v>11</v>
      </c>
      <c r="BI6" s="73" t="s">
        <v>63</v>
      </c>
      <c r="BJ6" s="65" t="s">
        <v>164</v>
      </c>
      <c r="BK6" s="73" t="s">
        <v>241</v>
      </c>
      <c r="BL6" s="65" t="s">
        <v>242</v>
      </c>
      <c r="BM6" s="50">
        <f t="shared" si="2"/>
        <v>0</v>
      </c>
      <c r="BN6" s="50">
        <f t="shared" si="3"/>
        <v>0</v>
      </c>
      <c r="BO6" s="55">
        <f t="shared" si="4"/>
        <v>0</v>
      </c>
      <c r="BP6" s="55" t="e">
        <f t="shared" si="5"/>
        <v>#DIV/0!</v>
      </c>
      <c r="BQ6" s="55" t="e">
        <f t="shared" si="6"/>
        <v>#DIV/0!</v>
      </c>
      <c r="BR6" s="55" t="e">
        <f t="shared" si="7"/>
        <v>#DIV/0!</v>
      </c>
    </row>
    <row r="7" spans="1:70" ht="34.5" x14ac:dyDescent="0.25">
      <c r="A7" s="9" t="s">
        <v>70</v>
      </c>
      <c r="B7" s="17" t="s">
        <v>74</v>
      </c>
      <c r="C7" s="15" t="s">
        <v>11</v>
      </c>
      <c r="D7" s="82" t="s">
        <v>26</v>
      </c>
      <c r="E7" s="12" t="s">
        <v>61</v>
      </c>
      <c r="F7" s="15" t="s">
        <v>75</v>
      </c>
      <c r="G7" s="12" t="s">
        <v>76</v>
      </c>
      <c r="H7" s="16">
        <v>75</v>
      </c>
      <c r="I7" s="9" t="s">
        <v>46</v>
      </c>
      <c r="J7" s="14">
        <v>1200</v>
      </c>
      <c r="K7" s="57">
        <v>25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9" t="s">
        <v>70</v>
      </c>
      <c r="AC7" s="17" t="s">
        <v>74</v>
      </c>
      <c r="AD7" s="15" t="s">
        <v>11</v>
      </c>
      <c r="AE7" s="15" t="s">
        <v>26</v>
      </c>
      <c r="AF7" s="12" t="s">
        <v>61</v>
      </c>
      <c r="AG7" s="15" t="s">
        <v>75</v>
      </c>
      <c r="AH7" s="12" t="s">
        <v>76</v>
      </c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9" t="s">
        <v>70</v>
      </c>
      <c r="AT7" s="17" t="s">
        <v>74</v>
      </c>
      <c r="AU7" s="15" t="s">
        <v>11</v>
      </c>
      <c r="AV7" s="15" t="s">
        <v>26</v>
      </c>
      <c r="AW7" s="12" t="s">
        <v>61</v>
      </c>
      <c r="AX7" s="15" t="s">
        <v>75</v>
      </c>
      <c r="AY7" s="12" t="s">
        <v>76</v>
      </c>
      <c r="AZ7" s="54">
        <f t="shared" si="0"/>
        <v>0</v>
      </c>
      <c r="BA7" s="37"/>
      <c r="BB7" s="54">
        <f t="shared" si="1"/>
        <v>0</v>
      </c>
      <c r="BC7" s="37"/>
      <c r="BD7" s="37"/>
      <c r="BE7" s="37"/>
      <c r="BF7" s="47" t="s">
        <v>70</v>
      </c>
      <c r="BG7" s="48" t="s">
        <v>74</v>
      </c>
      <c r="BH7" s="51" t="s">
        <v>11</v>
      </c>
      <c r="BI7" s="51" t="s">
        <v>26</v>
      </c>
      <c r="BJ7" s="49" t="s">
        <v>61</v>
      </c>
      <c r="BK7" s="51" t="s">
        <v>75</v>
      </c>
      <c r="BL7" s="49" t="s">
        <v>76</v>
      </c>
      <c r="BM7" s="50">
        <f t="shared" si="2"/>
        <v>0</v>
      </c>
      <c r="BN7" s="50">
        <f t="shared" si="3"/>
        <v>0</v>
      </c>
      <c r="BO7" s="55">
        <f t="shared" si="4"/>
        <v>0</v>
      </c>
      <c r="BP7" s="55" t="e">
        <f t="shared" si="5"/>
        <v>#DIV/0!</v>
      </c>
      <c r="BQ7" s="55" t="e">
        <f t="shared" si="6"/>
        <v>#DIV/0!</v>
      </c>
      <c r="BR7" s="55" t="e">
        <f t="shared" si="7"/>
        <v>#DIV/0!</v>
      </c>
    </row>
    <row r="8" spans="1:70" ht="45.75" x14ac:dyDescent="0.25">
      <c r="A8" s="75" t="s">
        <v>84</v>
      </c>
      <c r="B8" s="17" t="s">
        <v>85</v>
      </c>
      <c r="C8" s="15" t="s">
        <v>11</v>
      </c>
      <c r="D8" s="82" t="s">
        <v>26</v>
      </c>
      <c r="E8" s="12" t="s">
        <v>79</v>
      </c>
      <c r="F8" s="15" t="s">
        <v>86</v>
      </c>
      <c r="G8" s="12" t="s">
        <v>87</v>
      </c>
      <c r="H8" s="16">
        <v>45</v>
      </c>
      <c r="I8" s="9" t="s">
        <v>46</v>
      </c>
      <c r="J8" s="14">
        <v>1200</v>
      </c>
      <c r="K8" s="57">
        <v>18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74"/>
      <c r="AB8" s="9" t="s">
        <v>84</v>
      </c>
      <c r="AC8" s="17" t="s">
        <v>85</v>
      </c>
      <c r="AD8" s="15" t="s">
        <v>11</v>
      </c>
      <c r="AE8" s="15" t="s">
        <v>26</v>
      </c>
      <c r="AF8" s="12" t="s">
        <v>79</v>
      </c>
      <c r="AG8" s="15" t="s">
        <v>86</v>
      </c>
      <c r="AH8" s="12" t="s">
        <v>87</v>
      </c>
      <c r="AI8" s="37"/>
      <c r="AJ8" s="37"/>
      <c r="AK8" s="37"/>
      <c r="AL8" s="37"/>
      <c r="AM8" s="37"/>
      <c r="AN8" s="37"/>
      <c r="AO8" s="37"/>
      <c r="AP8" s="37"/>
      <c r="AQ8" s="37"/>
      <c r="AR8" s="74"/>
      <c r="AS8" s="9" t="s">
        <v>84</v>
      </c>
      <c r="AT8" s="17" t="s">
        <v>85</v>
      </c>
      <c r="AU8" s="15" t="s">
        <v>11</v>
      </c>
      <c r="AV8" s="15" t="s">
        <v>26</v>
      </c>
      <c r="AW8" s="12" t="s">
        <v>79</v>
      </c>
      <c r="AX8" s="15" t="s">
        <v>86</v>
      </c>
      <c r="AY8" s="12" t="s">
        <v>87</v>
      </c>
      <c r="AZ8" s="54">
        <f t="shared" si="0"/>
        <v>0</v>
      </c>
      <c r="BA8" s="37"/>
      <c r="BB8" s="54">
        <f t="shared" si="1"/>
        <v>0</v>
      </c>
      <c r="BC8" s="37"/>
      <c r="BD8" s="37"/>
      <c r="BE8" s="37"/>
      <c r="BF8" s="76" t="s">
        <v>84</v>
      </c>
      <c r="BG8" s="48" t="s">
        <v>85</v>
      </c>
      <c r="BH8" s="51" t="s">
        <v>11</v>
      </c>
      <c r="BI8" s="51" t="s">
        <v>26</v>
      </c>
      <c r="BJ8" s="49" t="s">
        <v>79</v>
      </c>
      <c r="BK8" s="51" t="s">
        <v>86</v>
      </c>
      <c r="BL8" s="49" t="s">
        <v>87</v>
      </c>
      <c r="BM8" s="50">
        <f t="shared" si="2"/>
        <v>0</v>
      </c>
      <c r="BN8" s="50">
        <f t="shared" si="3"/>
        <v>0</v>
      </c>
      <c r="BO8" s="55">
        <f t="shared" si="4"/>
        <v>0</v>
      </c>
      <c r="BP8" s="55" t="e">
        <f t="shared" si="5"/>
        <v>#DIV/0!</v>
      </c>
      <c r="BQ8" s="55" t="e">
        <f t="shared" si="6"/>
        <v>#DIV/0!</v>
      </c>
      <c r="BR8" s="55" t="e">
        <f t="shared" si="7"/>
        <v>#DIV/0!</v>
      </c>
    </row>
    <row r="9" spans="1:70" ht="45.75" x14ac:dyDescent="0.25">
      <c r="A9" s="9" t="s">
        <v>84</v>
      </c>
      <c r="B9" s="17" t="s">
        <v>85</v>
      </c>
      <c r="C9" s="15" t="s">
        <v>11</v>
      </c>
      <c r="D9" s="82" t="s">
        <v>26</v>
      </c>
      <c r="E9" s="12" t="s">
        <v>92</v>
      </c>
      <c r="F9" s="15" t="s">
        <v>90</v>
      </c>
      <c r="G9" s="12" t="s">
        <v>91</v>
      </c>
      <c r="H9" s="16">
        <v>45</v>
      </c>
      <c r="I9" s="9" t="s">
        <v>16</v>
      </c>
      <c r="J9" s="14">
        <v>585</v>
      </c>
      <c r="K9" s="57">
        <v>28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9" t="s">
        <v>84</v>
      </c>
      <c r="AC9" s="17" t="s">
        <v>85</v>
      </c>
      <c r="AD9" s="15" t="s">
        <v>11</v>
      </c>
      <c r="AE9" s="15" t="s">
        <v>26</v>
      </c>
      <c r="AF9" s="12" t="s">
        <v>92</v>
      </c>
      <c r="AG9" s="15" t="s">
        <v>90</v>
      </c>
      <c r="AH9" s="12" t="s">
        <v>91</v>
      </c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9" t="s">
        <v>84</v>
      </c>
      <c r="AT9" s="17" t="s">
        <v>85</v>
      </c>
      <c r="AU9" s="15" t="s">
        <v>11</v>
      </c>
      <c r="AV9" s="15" t="s">
        <v>26</v>
      </c>
      <c r="AW9" s="12" t="s">
        <v>92</v>
      </c>
      <c r="AX9" s="15" t="s">
        <v>90</v>
      </c>
      <c r="AY9" s="12" t="s">
        <v>91</v>
      </c>
      <c r="AZ9" s="54">
        <f t="shared" si="0"/>
        <v>0</v>
      </c>
      <c r="BA9" s="37"/>
      <c r="BB9" s="54">
        <f t="shared" si="1"/>
        <v>0</v>
      </c>
      <c r="BC9" s="37"/>
      <c r="BD9" s="37"/>
      <c r="BE9" s="37"/>
      <c r="BF9" s="47" t="s">
        <v>84</v>
      </c>
      <c r="BG9" s="48" t="s">
        <v>85</v>
      </c>
      <c r="BH9" s="51" t="s">
        <v>11</v>
      </c>
      <c r="BI9" s="51" t="s">
        <v>26</v>
      </c>
      <c r="BJ9" s="49" t="s">
        <v>92</v>
      </c>
      <c r="BK9" s="51" t="s">
        <v>90</v>
      </c>
      <c r="BL9" s="49" t="s">
        <v>91</v>
      </c>
      <c r="BM9" s="50">
        <f t="shared" si="2"/>
        <v>0</v>
      </c>
      <c r="BN9" s="50">
        <f t="shared" si="3"/>
        <v>0</v>
      </c>
      <c r="BO9" s="55">
        <f t="shared" si="4"/>
        <v>0</v>
      </c>
      <c r="BP9" s="55" t="e">
        <f t="shared" si="5"/>
        <v>#DIV/0!</v>
      </c>
      <c r="BQ9" s="55" t="e">
        <f t="shared" si="6"/>
        <v>#DIV/0!</v>
      </c>
      <c r="BR9" s="55" t="e">
        <f t="shared" si="7"/>
        <v>#DIV/0!</v>
      </c>
    </row>
    <row r="10" spans="1:70" ht="45.75" x14ac:dyDescent="0.25">
      <c r="A10" s="9" t="s">
        <v>113</v>
      </c>
      <c r="B10" s="17" t="s">
        <v>114</v>
      </c>
      <c r="C10" s="15" t="s">
        <v>11</v>
      </c>
      <c r="D10" s="82" t="s">
        <v>26</v>
      </c>
      <c r="E10" s="12" t="s">
        <v>83</v>
      </c>
      <c r="F10" s="15" t="s">
        <v>119</v>
      </c>
      <c r="G10" s="12" t="s">
        <v>117</v>
      </c>
      <c r="H10" s="16">
        <v>45</v>
      </c>
      <c r="I10" s="9" t="s">
        <v>46</v>
      </c>
      <c r="J10" s="14">
        <v>753</v>
      </c>
      <c r="K10" s="57">
        <v>17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9" t="s">
        <v>113</v>
      </c>
      <c r="AC10" s="17" t="s">
        <v>114</v>
      </c>
      <c r="AD10" s="15" t="s">
        <v>11</v>
      </c>
      <c r="AE10" s="15" t="s">
        <v>26</v>
      </c>
      <c r="AF10" s="12" t="s">
        <v>83</v>
      </c>
      <c r="AG10" s="15" t="s">
        <v>119</v>
      </c>
      <c r="AH10" s="12" t="s">
        <v>117</v>
      </c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9" t="s">
        <v>113</v>
      </c>
      <c r="AT10" s="17" t="s">
        <v>114</v>
      </c>
      <c r="AU10" s="15" t="s">
        <v>11</v>
      </c>
      <c r="AV10" s="15" t="s">
        <v>26</v>
      </c>
      <c r="AW10" s="12" t="s">
        <v>83</v>
      </c>
      <c r="AX10" s="15" t="s">
        <v>119</v>
      </c>
      <c r="AY10" s="12" t="s">
        <v>117</v>
      </c>
      <c r="AZ10" s="54">
        <f t="shared" si="0"/>
        <v>0</v>
      </c>
      <c r="BA10" s="37"/>
      <c r="BB10" s="54">
        <f t="shared" si="1"/>
        <v>0</v>
      </c>
      <c r="BC10" s="37"/>
      <c r="BD10" s="37"/>
      <c r="BE10" s="37"/>
      <c r="BF10" s="47" t="s">
        <v>113</v>
      </c>
      <c r="BG10" s="48" t="s">
        <v>114</v>
      </c>
      <c r="BH10" s="51" t="s">
        <v>11</v>
      </c>
      <c r="BI10" s="51" t="s">
        <v>26</v>
      </c>
      <c r="BJ10" s="49" t="s">
        <v>83</v>
      </c>
      <c r="BK10" s="51" t="s">
        <v>119</v>
      </c>
      <c r="BL10" s="49" t="s">
        <v>117</v>
      </c>
      <c r="BM10" s="50">
        <f t="shared" si="2"/>
        <v>0</v>
      </c>
      <c r="BN10" s="50">
        <f t="shared" si="3"/>
        <v>0</v>
      </c>
      <c r="BO10" s="55">
        <f t="shared" si="4"/>
        <v>0</v>
      </c>
      <c r="BP10" s="55" t="e">
        <f t="shared" si="5"/>
        <v>#DIV/0!</v>
      </c>
      <c r="BQ10" s="55" t="e">
        <f t="shared" si="6"/>
        <v>#DIV/0!</v>
      </c>
      <c r="BR10" s="55" t="e">
        <f t="shared" si="7"/>
        <v>#DIV/0!</v>
      </c>
    </row>
    <row r="11" spans="1:70" ht="45.75" x14ac:dyDescent="0.25">
      <c r="A11" s="9" t="s">
        <v>113</v>
      </c>
      <c r="B11" s="17" t="s">
        <v>114</v>
      </c>
      <c r="C11" s="15" t="s">
        <v>11</v>
      </c>
      <c r="D11" s="82" t="s">
        <v>26</v>
      </c>
      <c r="E11" s="12" t="s">
        <v>124</v>
      </c>
      <c r="F11" s="15" t="s">
        <v>50</v>
      </c>
      <c r="G11" s="12" t="s">
        <v>117</v>
      </c>
      <c r="H11" s="16">
        <v>45</v>
      </c>
      <c r="I11" s="9" t="s">
        <v>80</v>
      </c>
      <c r="J11" s="14">
        <v>585</v>
      </c>
      <c r="K11" s="57">
        <v>17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9" t="s">
        <v>113</v>
      </c>
      <c r="AC11" s="17" t="s">
        <v>114</v>
      </c>
      <c r="AD11" s="15" t="s">
        <v>11</v>
      </c>
      <c r="AE11" s="15" t="s">
        <v>26</v>
      </c>
      <c r="AF11" s="12" t="s">
        <v>124</v>
      </c>
      <c r="AG11" s="15" t="s">
        <v>50</v>
      </c>
      <c r="AH11" s="12" t="s">
        <v>117</v>
      </c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9" t="s">
        <v>113</v>
      </c>
      <c r="AT11" s="17" t="s">
        <v>114</v>
      </c>
      <c r="AU11" s="15" t="s">
        <v>11</v>
      </c>
      <c r="AV11" s="15" t="s">
        <v>26</v>
      </c>
      <c r="AW11" s="12" t="s">
        <v>124</v>
      </c>
      <c r="AX11" s="15" t="s">
        <v>50</v>
      </c>
      <c r="AY11" s="12" t="s">
        <v>117</v>
      </c>
      <c r="AZ11" s="54">
        <f t="shared" si="0"/>
        <v>0</v>
      </c>
      <c r="BA11" s="37"/>
      <c r="BB11" s="54">
        <f t="shared" si="1"/>
        <v>0</v>
      </c>
      <c r="BC11" s="37"/>
      <c r="BD11" s="37"/>
      <c r="BE11" s="37"/>
      <c r="BF11" s="47" t="s">
        <v>113</v>
      </c>
      <c r="BG11" s="48" t="s">
        <v>114</v>
      </c>
      <c r="BH11" s="51" t="s">
        <v>11</v>
      </c>
      <c r="BI11" s="51" t="s">
        <v>26</v>
      </c>
      <c r="BJ11" s="49" t="s">
        <v>124</v>
      </c>
      <c r="BK11" s="51" t="s">
        <v>50</v>
      </c>
      <c r="BL11" s="49" t="s">
        <v>117</v>
      </c>
      <c r="BM11" s="50">
        <f t="shared" si="2"/>
        <v>0</v>
      </c>
      <c r="BN11" s="50">
        <f t="shared" si="3"/>
        <v>0</v>
      </c>
      <c r="BO11" s="55">
        <f t="shared" si="4"/>
        <v>0</v>
      </c>
      <c r="BP11" s="55" t="e">
        <f t="shared" si="5"/>
        <v>#DIV/0!</v>
      </c>
      <c r="BQ11" s="55" t="e">
        <f t="shared" si="6"/>
        <v>#DIV/0!</v>
      </c>
      <c r="BR11" s="55" t="e">
        <f t="shared" si="7"/>
        <v>#DIV/0!</v>
      </c>
    </row>
    <row r="12" spans="1:70" ht="45.75" x14ac:dyDescent="0.25">
      <c r="A12" s="9" t="s">
        <v>125</v>
      </c>
      <c r="B12" s="17" t="s">
        <v>126</v>
      </c>
      <c r="C12" s="15" t="s">
        <v>11</v>
      </c>
      <c r="D12" s="82" t="s">
        <v>26</v>
      </c>
      <c r="E12" s="12" t="s">
        <v>81</v>
      </c>
      <c r="F12" s="15" t="s">
        <v>127</v>
      </c>
      <c r="G12" s="12" t="s">
        <v>128</v>
      </c>
      <c r="H12" s="16">
        <v>45</v>
      </c>
      <c r="I12" s="9" t="s">
        <v>16</v>
      </c>
      <c r="J12" s="14">
        <v>585</v>
      </c>
      <c r="K12" s="57">
        <v>25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9" t="s">
        <v>125</v>
      </c>
      <c r="AC12" s="17" t="s">
        <v>126</v>
      </c>
      <c r="AD12" s="15" t="s">
        <v>11</v>
      </c>
      <c r="AE12" s="15" t="s">
        <v>26</v>
      </c>
      <c r="AF12" s="12" t="s">
        <v>81</v>
      </c>
      <c r="AG12" s="15" t="s">
        <v>127</v>
      </c>
      <c r="AH12" s="12" t="s">
        <v>128</v>
      </c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9" t="s">
        <v>125</v>
      </c>
      <c r="AT12" s="17" t="s">
        <v>126</v>
      </c>
      <c r="AU12" s="15" t="s">
        <v>11</v>
      </c>
      <c r="AV12" s="15" t="s">
        <v>26</v>
      </c>
      <c r="AW12" s="12" t="s">
        <v>81</v>
      </c>
      <c r="AX12" s="15" t="s">
        <v>127</v>
      </c>
      <c r="AY12" s="12" t="s">
        <v>128</v>
      </c>
      <c r="AZ12" s="54">
        <f t="shared" si="0"/>
        <v>0</v>
      </c>
      <c r="BA12" s="37"/>
      <c r="BB12" s="54">
        <f t="shared" si="1"/>
        <v>0</v>
      </c>
      <c r="BC12" s="38"/>
      <c r="BD12" s="38"/>
      <c r="BE12" s="38"/>
      <c r="BF12" s="47" t="s">
        <v>125</v>
      </c>
      <c r="BG12" s="48" t="s">
        <v>126</v>
      </c>
      <c r="BH12" s="51" t="s">
        <v>11</v>
      </c>
      <c r="BI12" s="51" t="s">
        <v>26</v>
      </c>
      <c r="BJ12" s="49" t="s">
        <v>81</v>
      </c>
      <c r="BK12" s="51" t="s">
        <v>127</v>
      </c>
      <c r="BL12" s="49" t="s">
        <v>128</v>
      </c>
      <c r="BM12" s="50">
        <f t="shared" si="2"/>
        <v>0</v>
      </c>
      <c r="BN12" s="50">
        <f t="shared" si="3"/>
        <v>0</v>
      </c>
      <c r="BO12" s="55">
        <f t="shared" si="4"/>
        <v>0</v>
      </c>
      <c r="BP12" s="55" t="e">
        <f t="shared" si="5"/>
        <v>#DIV/0!</v>
      </c>
      <c r="BQ12" s="55" t="e">
        <f t="shared" si="6"/>
        <v>#DIV/0!</v>
      </c>
      <c r="BR12" s="55" t="e">
        <f t="shared" si="7"/>
        <v>#DIV/0!</v>
      </c>
    </row>
    <row r="13" spans="1:70" ht="45.75" x14ac:dyDescent="0.25">
      <c r="A13" s="9" t="s">
        <v>125</v>
      </c>
      <c r="B13" s="17" t="s">
        <v>126</v>
      </c>
      <c r="C13" s="15" t="s">
        <v>11</v>
      </c>
      <c r="D13" s="82" t="s">
        <v>26</v>
      </c>
      <c r="E13" s="12" t="s">
        <v>88</v>
      </c>
      <c r="F13" s="15" t="s">
        <v>127</v>
      </c>
      <c r="G13" s="12" t="s">
        <v>131</v>
      </c>
      <c r="H13" s="16">
        <v>60</v>
      </c>
      <c r="I13" s="9" t="s">
        <v>16</v>
      </c>
      <c r="J13" s="14">
        <v>585</v>
      </c>
      <c r="K13" s="57">
        <v>22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9" t="s">
        <v>125</v>
      </c>
      <c r="AC13" s="17" t="s">
        <v>126</v>
      </c>
      <c r="AD13" s="15" t="s">
        <v>11</v>
      </c>
      <c r="AE13" s="15" t="s">
        <v>26</v>
      </c>
      <c r="AF13" s="12" t="s">
        <v>88</v>
      </c>
      <c r="AG13" s="15" t="s">
        <v>127</v>
      </c>
      <c r="AH13" s="12" t="s">
        <v>131</v>
      </c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9" t="s">
        <v>125</v>
      </c>
      <c r="AT13" s="17" t="s">
        <v>126</v>
      </c>
      <c r="AU13" s="15" t="s">
        <v>11</v>
      </c>
      <c r="AV13" s="15" t="s">
        <v>26</v>
      </c>
      <c r="AW13" s="12" t="s">
        <v>88</v>
      </c>
      <c r="AX13" s="15" t="s">
        <v>127</v>
      </c>
      <c r="AY13" s="12" t="s">
        <v>131</v>
      </c>
      <c r="AZ13" s="54">
        <f t="shared" si="0"/>
        <v>0</v>
      </c>
      <c r="BA13" s="37"/>
      <c r="BB13" s="54">
        <f t="shared" si="1"/>
        <v>0</v>
      </c>
      <c r="BC13" s="37"/>
      <c r="BD13" s="37"/>
      <c r="BE13" s="37"/>
      <c r="BF13" s="47" t="s">
        <v>125</v>
      </c>
      <c r="BG13" s="48" t="s">
        <v>126</v>
      </c>
      <c r="BH13" s="51" t="s">
        <v>11</v>
      </c>
      <c r="BI13" s="51" t="s">
        <v>26</v>
      </c>
      <c r="BJ13" s="49" t="s">
        <v>88</v>
      </c>
      <c r="BK13" s="51" t="s">
        <v>127</v>
      </c>
      <c r="BL13" s="49" t="s">
        <v>131</v>
      </c>
      <c r="BM13" s="50">
        <f t="shared" si="2"/>
        <v>0</v>
      </c>
      <c r="BN13" s="50">
        <f t="shared" si="3"/>
        <v>0</v>
      </c>
      <c r="BO13" s="55">
        <f t="shared" si="4"/>
        <v>0</v>
      </c>
      <c r="BP13" s="55" t="e">
        <f t="shared" si="5"/>
        <v>#DIV/0!</v>
      </c>
      <c r="BQ13" s="55" t="e">
        <f t="shared" si="6"/>
        <v>#DIV/0!</v>
      </c>
      <c r="BR13" s="55" t="e">
        <f t="shared" si="7"/>
        <v>#DIV/0!</v>
      </c>
    </row>
    <row r="14" spans="1:70" ht="45.75" x14ac:dyDescent="0.25">
      <c r="A14" s="9" t="s">
        <v>125</v>
      </c>
      <c r="B14" s="17" t="s">
        <v>126</v>
      </c>
      <c r="C14" s="15" t="s">
        <v>11</v>
      </c>
      <c r="D14" s="82" t="s">
        <v>26</v>
      </c>
      <c r="E14" s="12" t="s">
        <v>132</v>
      </c>
      <c r="F14" s="15" t="s">
        <v>127</v>
      </c>
      <c r="G14" s="12" t="s">
        <v>128</v>
      </c>
      <c r="H14" s="16">
        <v>45</v>
      </c>
      <c r="I14" s="9" t="s">
        <v>16</v>
      </c>
      <c r="J14" s="14">
        <v>585</v>
      </c>
      <c r="K14" s="57">
        <v>22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9" t="s">
        <v>125</v>
      </c>
      <c r="AC14" s="17" t="s">
        <v>126</v>
      </c>
      <c r="AD14" s="15" t="s">
        <v>11</v>
      </c>
      <c r="AE14" s="15" t="s">
        <v>26</v>
      </c>
      <c r="AF14" s="12" t="s">
        <v>132</v>
      </c>
      <c r="AG14" s="15" t="s">
        <v>127</v>
      </c>
      <c r="AH14" s="12" t="s">
        <v>128</v>
      </c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9" t="s">
        <v>125</v>
      </c>
      <c r="AT14" s="17" t="s">
        <v>126</v>
      </c>
      <c r="AU14" s="15" t="s">
        <v>11</v>
      </c>
      <c r="AV14" s="15" t="s">
        <v>26</v>
      </c>
      <c r="AW14" s="12" t="s">
        <v>132</v>
      </c>
      <c r="AX14" s="15" t="s">
        <v>127</v>
      </c>
      <c r="AY14" s="12" t="s">
        <v>128</v>
      </c>
      <c r="AZ14" s="54">
        <f t="shared" si="0"/>
        <v>0</v>
      </c>
      <c r="BA14" s="37"/>
      <c r="BB14" s="54">
        <f t="shared" si="1"/>
        <v>0</v>
      </c>
      <c r="BC14" s="37"/>
      <c r="BD14" s="37"/>
      <c r="BE14" s="37"/>
      <c r="BF14" s="47" t="s">
        <v>125</v>
      </c>
      <c r="BG14" s="48" t="s">
        <v>126</v>
      </c>
      <c r="BH14" s="51" t="s">
        <v>11</v>
      </c>
      <c r="BI14" s="51" t="s">
        <v>26</v>
      </c>
      <c r="BJ14" s="49" t="s">
        <v>132</v>
      </c>
      <c r="BK14" s="51" t="s">
        <v>127</v>
      </c>
      <c r="BL14" s="49" t="s">
        <v>128</v>
      </c>
      <c r="BM14" s="50">
        <f t="shared" si="2"/>
        <v>0</v>
      </c>
      <c r="BN14" s="50">
        <f t="shared" si="3"/>
        <v>0</v>
      </c>
      <c r="BO14" s="55">
        <f t="shared" si="4"/>
        <v>0</v>
      </c>
      <c r="BP14" s="55" t="e">
        <f t="shared" si="5"/>
        <v>#DIV/0!</v>
      </c>
      <c r="BQ14" s="55" t="e">
        <f t="shared" si="6"/>
        <v>#DIV/0!</v>
      </c>
      <c r="BR14" s="55" t="e">
        <f t="shared" si="7"/>
        <v>#DIV/0!</v>
      </c>
    </row>
    <row r="15" spans="1:70" ht="57" x14ac:dyDescent="0.25">
      <c r="A15" s="9" t="s">
        <v>133</v>
      </c>
      <c r="B15" s="17" t="s">
        <v>134</v>
      </c>
      <c r="C15" s="15" t="s">
        <v>11</v>
      </c>
      <c r="D15" s="82" t="s">
        <v>26</v>
      </c>
      <c r="E15" s="12" t="s">
        <v>83</v>
      </c>
      <c r="F15" s="15" t="s">
        <v>135</v>
      </c>
      <c r="G15" s="12" t="s">
        <v>87</v>
      </c>
      <c r="H15" s="16">
        <v>45</v>
      </c>
      <c r="I15" s="9" t="s">
        <v>46</v>
      </c>
      <c r="J15" s="14">
        <v>1200</v>
      </c>
      <c r="K15" s="57">
        <v>17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9" t="s">
        <v>133</v>
      </c>
      <c r="AC15" s="17" t="s">
        <v>134</v>
      </c>
      <c r="AD15" s="15" t="s">
        <v>11</v>
      </c>
      <c r="AE15" s="15" t="s">
        <v>26</v>
      </c>
      <c r="AF15" s="12" t="s">
        <v>83</v>
      </c>
      <c r="AG15" s="15" t="s">
        <v>135</v>
      </c>
      <c r="AH15" s="12" t="s">
        <v>87</v>
      </c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9" t="s">
        <v>133</v>
      </c>
      <c r="AT15" s="17" t="s">
        <v>134</v>
      </c>
      <c r="AU15" s="15" t="s">
        <v>11</v>
      </c>
      <c r="AV15" s="15" t="s">
        <v>26</v>
      </c>
      <c r="AW15" s="12" t="s">
        <v>83</v>
      </c>
      <c r="AX15" s="15" t="s">
        <v>135</v>
      </c>
      <c r="AY15" s="12" t="s">
        <v>87</v>
      </c>
      <c r="AZ15" s="54">
        <f t="shared" si="0"/>
        <v>0</v>
      </c>
      <c r="BA15" s="37"/>
      <c r="BB15" s="54">
        <f t="shared" si="1"/>
        <v>0</v>
      </c>
      <c r="BC15" s="37"/>
      <c r="BD15" s="37"/>
      <c r="BE15" s="37"/>
      <c r="BF15" s="47" t="s">
        <v>133</v>
      </c>
      <c r="BG15" s="48" t="s">
        <v>134</v>
      </c>
      <c r="BH15" s="51" t="s">
        <v>11</v>
      </c>
      <c r="BI15" s="51" t="s">
        <v>26</v>
      </c>
      <c r="BJ15" s="49" t="s">
        <v>83</v>
      </c>
      <c r="BK15" s="51" t="s">
        <v>135</v>
      </c>
      <c r="BL15" s="49" t="s">
        <v>87</v>
      </c>
      <c r="BM15" s="50">
        <f t="shared" si="2"/>
        <v>0</v>
      </c>
      <c r="BN15" s="50">
        <f t="shared" si="3"/>
        <v>0</v>
      </c>
      <c r="BO15" s="55">
        <f t="shared" si="4"/>
        <v>0</v>
      </c>
      <c r="BP15" s="55" t="e">
        <f t="shared" si="5"/>
        <v>#DIV/0!</v>
      </c>
      <c r="BQ15" s="55" t="e">
        <f t="shared" si="6"/>
        <v>#DIV/0!</v>
      </c>
      <c r="BR15" s="55" t="e">
        <f t="shared" si="7"/>
        <v>#DIV/0!</v>
      </c>
    </row>
    <row r="16" spans="1:70" ht="57" x14ac:dyDescent="0.25">
      <c r="A16" s="9" t="s">
        <v>133</v>
      </c>
      <c r="B16" s="17" t="s">
        <v>134</v>
      </c>
      <c r="C16" s="15" t="s">
        <v>11</v>
      </c>
      <c r="D16" s="82" t="s">
        <v>26</v>
      </c>
      <c r="E16" s="12" t="s">
        <v>132</v>
      </c>
      <c r="F16" s="15" t="s">
        <v>135</v>
      </c>
      <c r="G16" s="12" t="s">
        <v>87</v>
      </c>
      <c r="H16" s="16">
        <v>45</v>
      </c>
      <c r="I16" s="9" t="s">
        <v>46</v>
      </c>
      <c r="J16" s="14">
        <v>1200</v>
      </c>
      <c r="K16" s="57">
        <v>18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9" t="s">
        <v>133</v>
      </c>
      <c r="AC16" s="17" t="s">
        <v>134</v>
      </c>
      <c r="AD16" s="15" t="s">
        <v>11</v>
      </c>
      <c r="AE16" s="15" t="s">
        <v>26</v>
      </c>
      <c r="AF16" s="12" t="s">
        <v>132</v>
      </c>
      <c r="AG16" s="15" t="s">
        <v>135</v>
      </c>
      <c r="AH16" s="12" t="s">
        <v>87</v>
      </c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9" t="s">
        <v>133</v>
      </c>
      <c r="AT16" s="17" t="s">
        <v>134</v>
      </c>
      <c r="AU16" s="15" t="s">
        <v>11</v>
      </c>
      <c r="AV16" s="15" t="s">
        <v>26</v>
      </c>
      <c r="AW16" s="12" t="s">
        <v>132</v>
      </c>
      <c r="AX16" s="15" t="s">
        <v>135</v>
      </c>
      <c r="AY16" s="12" t="s">
        <v>87</v>
      </c>
      <c r="AZ16" s="54">
        <f t="shared" si="0"/>
        <v>0</v>
      </c>
      <c r="BA16" s="37"/>
      <c r="BB16" s="54">
        <f t="shared" si="1"/>
        <v>0</v>
      </c>
      <c r="BC16" s="37"/>
      <c r="BD16" s="37"/>
      <c r="BE16" s="37"/>
      <c r="BF16" s="47" t="s">
        <v>133</v>
      </c>
      <c r="BG16" s="48" t="s">
        <v>134</v>
      </c>
      <c r="BH16" s="51" t="s">
        <v>11</v>
      </c>
      <c r="BI16" s="51" t="s">
        <v>26</v>
      </c>
      <c r="BJ16" s="49" t="s">
        <v>132</v>
      </c>
      <c r="BK16" s="51" t="s">
        <v>135</v>
      </c>
      <c r="BL16" s="49" t="s">
        <v>87</v>
      </c>
      <c r="BM16" s="50">
        <f t="shared" si="2"/>
        <v>0</v>
      </c>
      <c r="BN16" s="50">
        <f t="shared" si="3"/>
        <v>0</v>
      </c>
      <c r="BO16" s="55">
        <f t="shared" si="4"/>
        <v>0</v>
      </c>
      <c r="BP16" s="55" t="e">
        <f t="shared" si="5"/>
        <v>#DIV/0!</v>
      </c>
      <c r="BQ16" s="55" t="e">
        <f t="shared" si="6"/>
        <v>#DIV/0!</v>
      </c>
      <c r="BR16" s="55" t="e">
        <f t="shared" si="7"/>
        <v>#DIV/0!</v>
      </c>
    </row>
    <row r="17" spans="1:70" ht="57" x14ac:dyDescent="0.25">
      <c r="A17" s="9" t="s">
        <v>133</v>
      </c>
      <c r="B17" s="17" t="s">
        <v>134</v>
      </c>
      <c r="C17" s="15" t="s">
        <v>11</v>
      </c>
      <c r="D17" s="82" t="s">
        <v>26</v>
      </c>
      <c r="E17" s="12" t="s">
        <v>124</v>
      </c>
      <c r="F17" s="15" t="s">
        <v>136</v>
      </c>
      <c r="G17" s="12" t="s">
        <v>137</v>
      </c>
      <c r="H17" s="16">
        <v>45</v>
      </c>
      <c r="I17" s="9" t="s">
        <v>80</v>
      </c>
      <c r="J17" s="14">
        <v>585</v>
      </c>
      <c r="K17" s="57">
        <v>17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9" t="s">
        <v>133</v>
      </c>
      <c r="AC17" s="17" t="s">
        <v>134</v>
      </c>
      <c r="AD17" s="15" t="s">
        <v>11</v>
      </c>
      <c r="AE17" s="15" t="s">
        <v>26</v>
      </c>
      <c r="AF17" s="12" t="s">
        <v>124</v>
      </c>
      <c r="AG17" s="15" t="s">
        <v>136</v>
      </c>
      <c r="AH17" s="12" t="s">
        <v>137</v>
      </c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9" t="s">
        <v>133</v>
      </c>
      <c r="AT17" s="17" t="s">
        <v>134</v>
      </c>
      <c r="AU17" s="15" t="s">
        <v>11</v>
      </c>
      <c r="AV17" s="15" t="s">
        <v>26</v>
      </c>
      <c r="AW17" s="12" t="s">
        <v>124</v>
      </c>
      <c r="AX17" s="15" t="s">
        <v>136</v>
      </c>
      <c r="AY17" s="12" t="s">
        <v>137</v>
      </c>
      <c r="AZ17" s="54">
        <f t="shared" si="0"/>
        <v>0</v>
      </c>
      <c r="BA17" s="37"/>
      <c r="BB17" s="54">
        <f t="shared" si="1"/>
        <v>0</v>
      </c>
      <c r="BC17" s="37"/>
      <c r="BD17" s="37"/>
      <c r="BE17" s="37"/>
      <c r="BF17" s="47" t="s">
        <v>133</v>
      </c>
      <c r="BG17" s="48" t="s">
        <v>134</v>
      </c>
      <c r="BH17" s="51" t="s">
        <v>11</v>
      </c>
      <c r="BI17" s="51" t="s">
        <v>26</v>
      </c>
      <c r="BJ17" s="49" t="s">
        <v>124</v>
      </c>
      <c r="BK17" s="51" t="s">
        <v>136</v>
      </c>
      <c r="BL17" s="49" t="s">
        <v>137</v>
      </c>
      <c r="BM17" s="50">
        <f t="shared" si="2"/>
        <v>0</v>
      </c>
      <c r="BN17" s="50">
        <f t="shared" si="3"/>
        <v>0</v>
      </c>
      <c r="BO17" s="55">
        <f t="shared" si="4"/>
        <v>0</v>
      </c>
      <c r="BP17" s="55" t="e">
        <f t="shared" si="5"/>
        <v>#DIV/0!</v>
      </c>
      <c r="BQ17" s="55" t="e">
        <f t="shared" si="6"/>
        <v>#DIV/0!</v>
      </c>
      <c r="BR17" s="55" t="e">
        <f t="shared" si="7"/>
        <v>#DIV/0!</v>
      </c>
    </row>
    <row r="18" spans="1:70" ht="57" x14ac:dyDescent="0.25">
      <c r="A18" s="9" t="s">
        <v>133</v>
      </c>
      <c r="B18" s="17" t="s">
        <v>134</v>
      </c>
      <c r="C18" s="15" t="s">
        <v>11</v>
      </c>
      <c r="D18" s="82" t="s">
        <v>26</v>
      </c>
      <c r="E18" s="12" t="s">
        <v>124</v>
      </c>
      <c r="F18" s="15" t="s">
        <v>135</v>
      </c>
      <c r="G18" s="12" t="s">
        <v>87</v>
      </c>
      <c r="H18" s="16">
        <v>45</v>
      </c>
      <c r="I18" s="9" t="s">
        <v>80</v>
      </c>
      <c r="J18" s="14">
        <v>585</v>
      </c>
      <c r="K18" s="57">
        <v>18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9" t="s">
        <v>133</v>
      </c>
      <c r="AC18" s="17" t="s">
        <v>134</v>
      </c>
      <c r="AD18" s="15" t="s">
        <v>11</v>
      </c>
      <c r="AE18" s="15" t="s">
        <v>26</v>
      </c>
      <c r="AF18" s="12" t="s">
        <v>124</v>
      </c>
      <c r="AG18" s="15" t="s">
        <v>135</v>
      </c>
      <c r="AH18" s="12" t="s">
        <v>87</v>
      </c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9" t="s">
        <v>133</v>
      </c>
      <c r="AT18" s="17" t="s">
        <v>134</v>
      </c>
      <c r="AU18" s="15" t="s">
        <v>11</v>
      </c>
      <c r="AV18" s="15" t="s">
        <v>26</v>
      </c>
      <c r="AW18" s="12" t="s">
        <v>124</v>
      </c>
      <c r="AX18" s="15" t="s">
        <v>135</v>
      </c>
      <c r="AY18" s="12" t="s">
        <v>87</v>
      </c>
      <c r="AZ18" s="54">
        <f t="shared" si="0"/>
        <v>0</v>
      </c>
      <c r="BA18" s="37"/>
      <c r="BB18" s="54">
        <f t="shared" si="1"/>
        <v>0</v>
      </c>
      <c r="BC18" s="37"/>
      <c r="BD18" s="37"/>
      <c r="BE18" s="37"/>
      <c r="BF18" s="47" t="s">
        <v>133</v>
      </c>
      <c r="BG18" s="48" t="s">
        <v>134</v>
      </c>
      <c r="BH18" s="51" t="s">
        <v>11</v>
      </c>
      <c r="BI18" s="51" t="s">
        <v>26</v>
      </c>
      <c r="BJ18" s="49" t="s">
        <v>124</v>
      </c>
      <c r="BK18" s="51" t="s">
        <v>135</v>
      </c>
      <c r="BL18" s="49" t="s">
        <v>87</v>
      </c>
      <c r="BM18" s="50">
        <f t="shared" si="2"/>
        <v>0</v>
      </c>
      <c r="BN18" s="50">
        <f t="shared" si="3"/>
        <v>0</v>
      </c>
      <c r="BO18" s="55">
        <f t="shared" si="4"/>
        <v>0</v>
      </c>
      <c r="BP18" s="55" t="e">
        <f t="shared" si="5"/>
        <v>#DIV/0!</v>
      </c>
      <c r="BQ18" s="55" t="e">
        <f t="shared" si="6"/>
        <v>#DIV/0!</v>
      </c>
      <c r="BR18" s="55" t="e">
        <f t="shared" si="7"/>
        <v>#DIV/0!</v>
      </c>
    </row>
    <row r="19" spans="1:70" ht="45.75" x14ac:dyDescent="0.25">
      <c r="A19" s="9" t="s">
        <v>144</v>
      </c>
      <c r="B19" s="17" t="s">
        <v>145</v>
      </c>
      <c r="C19" s="22" t="s">
        <v>11</v>
      </c>
      <c r="D19" s="83" t="s">
        <v>26</v>
      </c>
      <c r="E19" s="23" t="s">
        <v>149</v>
      </c>
      <c r="F19" s="22" t="s">
        <v>150</v>
      </c>
      <c r="G19" s="23" t="s">
        <v>69</v>
      </c>
      <c r="H19" s="16">
        <v>60</v>
      </c>
      <c r="I19" s="24" t="s">
        <v>16</v>
      </c>
      <c r="J19" s="14">
        <v>585</v>
      </c>
      <c r="K19" s="57">
        <v>20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9" t="s">
        <v>144</v>
      </c>
      <c r="AC19" s="17" t="s">
        <v>145</v>
      </c>
      <c r="AD19" s="22" t="s">
        <v>11</v>
      </c>
      <c r="AE19" s="22" t="s">
        <v>26</v>
      </c>
      <c r="AF19" s="23" t="s">
        <v>149</v>
      </c>
      <c r="AG19" s="22" t="s">
        <v>150</v>
      </c>
      <c r="AH19" s="23" t="s">
        <v>69</v>
      </c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9" t="s">
        <v>144</v>
      </c>
      <c r="AT19" s="17" t="s">
        <v>145</v>
      </c>
      <c r="AU19" s="22" t="s">
        <v>11</v>
      </c>
      <c r="AV19" s="22" t="s">
        <v>26</v>
      </c>
      <c r="AW19" s="23" t="s">
        <v>149</v>
      </c>
      <c r="AX19" s="22" t="s">
        <v>150</v>
      </c>
      <c r="AY19" s="23" t="s">
        <v>69</v>
      </c>
      <c r="AZ19" s="54">
        <f t="shared" si="0"/>
        <v>0</v>
      </c>
      <c r="BA19" s="37"/>
      <c r="BB19" s="54">
        <f t="shared" si="1"/>
        <v>0</v>
      </c>
      <c r="BC19" s="37"/>
      <c r="BD19" s="37"/>
      <c r="BE19" s="37"/>
      <c r="BF19" s="47" t="s">
        <v>144</v>
      </c>
      <c r="BG19" s="48" t="s">
        <v>145</v>
      </c>
      <c r="BH19" s="73" t="s">
        <v>11</v>
      </c>
      <c r="BI19" s="73" t="s">
        <v>26</v>
      </c>
      <c r="BJ19" s="65" t="s">
        <v>149</v>
      </c>
      <c r="BK19" s="73" t="s">
        <v>150</v>
      </c>
      <c r="BL19" s="65" t="s">
        <v>69</v>
      </c>
      <c r="BM19" s="50">
        <f t="shared" si="2"/>
        <v>0</v>
      </c>
      <c r="BN19" s="50">
        <f t="shared" si="3"/>
        <v>0</v>
      </c>
      <c r="BO19" s="55">
        <f t="shared" si="4"/>
        <v>0</v>
      </c>
      <c r="BP19" s="55" t="e">
        <f t="shared" si="5"/>
        <v>#DIV/0!</v>
      </c>
      <c r="BQ19" s="55" t="e">
        <f t="shared" si="6"/>
        <v>#DIV/0!</v>
      </c>
      <c r="BR19" s="55" t="e">
        <f t="shared" si="7"/>
        <v>#DIV/0!</v>
      </c>
    </row>
    <row r="20" spans="1:70" ht="45.75" x14ac:dyDescent="0.25">
      <c r="A20" s="9" t="s">
        <v>155</v>
      </c>
      <c r="B20" s="17" t="s">
        <v>156</v>
      </c>
      <c r="C20" s="15" t="s">
        <v>11</v>
      </c>
      <c r="D20" s="82" t="s">
        <v>26</v>
      </c>
      <c r="E20" s="12" t="s">
        <v>83</v>
      </c>
      <c r="F20" s="15" t="s">
        <v>158</v>
      </c>
      <c r="G20" s="12" t="s">
        <v>157</v>
      </c>
      <c r="H20" s="16">
        <v>45</v>
      </c>
      <c r="I20" s="9" t="s">
        <v>80</v>
      </c>
      <c r="J20" s="14">
        <v>585</v>
      </c>
      <c r="K20" s="57">
        <v>20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9" t="s">
        <v>155</v>
      </c>
      <c r="AC20" s="17" t="s">
        <v>156</v>
      </c>
      <c r="AD20" s="15" t="s">
        <v>11</v>
      </c>
      <c r="AE20" s="15" t="s">
        <v>26</v>
      </c>
      <c r="AF20" s="12" t="s">
        <v>83</v>
      </c>
      <c r="AG20" s="15" t="s">
        <v>158</v>
      </c>
      <c r="AH20" s="12" t="s">
        <v>157</v>
      </c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9" t="s">
        <v>155</v>
      </c>
      <c r="AT20" s="17" t="s">
        <v>156</v>
      </c>
      <c r="AU20" s="15" t="s">
        <v>11</v>
      </c>
      <c r="AV20" s="15" t="s">
        <v>26</v>
      </c>
      <c r="AW20" s="12" t="s">
        <v>83</v>
      </c>
      <c r="AX20" s="15" t="s">
        <v>158</v>
      </c>
      <c r="AY20" s="12" t="s">
        <v>157</v>
      </c>
      <c r="AZ20" s="54">
        <f t="shared" si="0"/>
        <v>0</v>
      </c>
      <c r="BA20" s="37"/>
      <c r="BB20" s="54">
        <f t="shared" si="1"/>
        <v>0</v>
      </c>
      <c r="BC20" s="37"/>
      <c r="BD20" s="37"/>
      <c r="BE20" s="37"/>
      <c r="BF20" s="47" t="s">
        <v>155</v>
      </c>
      <c r="BG20" s="48" t="s">
        <v>156</v>
      </c>
      <c r="BH20" s="51" t="s">
        <v>11</v>
      </c>
      <c r="BI20" s="51" t="s">
        <v>26</v>
      </c>
      <c r="BJ20" s="49" t="s">
        <v>83</v>
      </c>
      <c r="BK20" s="51" t="s">
        <v>158</v>
      </c>
      <c r="BL20" s="49" t="s">
        <v>157</v>
      </c>
      <c r="BM20" s="50">
        <f t="shared" si="2"/>
        <v>0</v>
      </c>
      <c r="BN20" s="50">
        <f t="shared" si="3"/>
        <v>0</v>
      </c>
      <c r="BO20" s="55">
        <f t="shared" si="4"/>
        <v>0</v>
      </c>
      <c r="BP20" s="55" t="e">
        <f t="shared" si="5"/>
        <v>#DIV/0!</v>
      </c>
      <c r="BQ20" s="55" t="e">
        <f t="shared" si="6"/>
        <v>#DIV/0!</v>
      </c>
      <c r="BR20" s="55" t="e">
        <f t="shared" si="7"/>
        <v>#DIV/0!</v>
      </c>
    </row>
    <row r="21" spans="1:70" ht="45.75" x14ac:dyDescent="0.25">
      <c r="A21" s="9" t="s">
        <v>165</v>
      </c>
      <c r="B21" s="17" t="s">
        <v>166</v>
      </c>
      <c r="C21" s="15" t="s">
        <v>11</v>
      </c>
      <c r="D21" s="82" t="s">
        <v>26</v>
      </c>
      <c r="E21" s="12" t="s">
        <v>149</v>
      </c>
      <c r="F21" s="15" t="s">
        <v>138</v>
      </c>
      <c r="G21" s="12" t="s">
        <v>139</v>
      </c>
      <c r="H21" s="16">
        <v>60</v>
      </c>
      <c r="I21" s="9" t="s">
        <v>46</v>
      </c>
      <c r="J21" s="14">
        <v>1200</v>
      </c>
      <c r="K21" s="57">
        <v>15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9" t="s">
        <v>165</v>
      </c>
      <c r="AC21" s="17" t="s">
        <v>166</v>
      </c>
      <c r="AD21" s="15" t="s">
        <v>11</v>
      </c>
      <c r="AE21" s="15" t="s">
        <v>26</v>
      </c>
      <c r="AF21" s="12" t="s">
        <v>149</v>
      </c>
      <c r="AG21" s="15" t="s">
        <v>138</v>
      </c>
      <c r="AH21" s="12" t="s">
        <v>139</v>
      </c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9" t="s">
        <v>165</v>
      </c>
      <c r="AT21" s="17" t="s">
        <v>166</v>
      </c>
      <c r="AU21" s="15" t="s">
        <v>11</v>
      </c>
      <c r="AV21" s="15" t="s">
        <v>26</v>
      </c>
      <c r="AW21" s="12" t="s">
        <v>149</v>
      </c>
      <c r="AX21" s="15" t="s">
        <v>138</v>
      </c>
      <c r="AY21" s="12" t="s">
        <v>139</v>
      </c>
      <c r="AZ21" s="54">
        <f t="shared" si="0"/>
        <v>0</v>
      </c>
      <c r="BA21" s="37"/>
      <c r="BB21" s="54">
        <f t="shared" si="1"/>
        <v>0</v>
      </c>
      <c r="BC21" s="37"/>
      <c r="BD21" s="37"/>
      <c r="BE21" s="37"/>
      <c r="BF21" s="47" t="s">
        <v>165</v>
      </c>
      <c r="BG21" s="48" t="s">
        <v>166</v>
      </c>
      <c r="BH21" s="51" t="s">
        <v>11</v>
      </c>
      <c r="BI21" s="51" t="s">
        <v>26</v>
      </c>
      <c r="BJ21" s="49" t="s">
        <v>149</v>
      </c>
      <c r="BK21" s="51" t="s">
        <v>138</v>
      </c>
      <c r="BL21" s="49" t="s">
        <v>139</v>
      </c>
      <c r="BM21" s="50">
        <f t="shared" si="2"/>
        <v>0</v>
      </c>
      <c r="BN21" s="50">
        <f t="shared" si="3"/>
        <v>0</v>
      </c>
      <c r="BO21" s="55">
        <f t="shared" si="4"/>
        <v>0</v>
      </c>
      <c r="BP21" s="55" t="e">
        <f t="shared" si="5"/>
        <v>#DIV/0!</v>
      </c>
      <c r="BQ21" s="55" t="e">
        <f t="shared" si="6"/>
        <v>#DIV/0!</v>
      </c>
      <c r="BR21" s="55" t="e">
        <f t="shared" si="7"/>
        <v>#DIV/0!</v>
      </c>
    </row>
    <row r="22" spans="1:70" ht="45.75" x14ac:dyDescent="0.25">
      <c r="A22" s="9" t="s">
        <v>189</v>
      </c>
      <c r="B22" s="17" t="s">
        <v>190</v>
      </c>
      <c r="C22" s="15" t="s">
        <v>11</v>
      </c>
      <c r="D22" s="82" t="s">
        <v>26</v>
      </c>
      <c r="E22" s="12" t="s">
        <v>92</v>
      </c>
      <c r="F22" s="15" t="s">
        <v>191</v>
      </c>
      <c r="G22" s="12" t="s">
        <v>192</v>
      </c>
      <c r="H22" s="16">
        <v>60</v>
      </c>
      <c r="I22" s="9" t="s">
        <v>16</v>
      </c>
      <c r="J22" s="14">
        <v>585</v>
      </c>
      <c r="K22" s="57">
        <v>25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9" t="s">
        <v>189</v>
      </c>
      <c r="AC22" s="17" t="s">
        <v>190</v>
      </c>
      <c r="AD22" s="15" t="s">
        <v>11</v>
      </c>
      <c r="AE22" s="15" t="s">
        <v>26</v>
      </c>
      <c r="AF22" s="12" t="s">
        <v>92</v>
      </c>
      <c r="AG22" s="15" t="s">
        <v>191</v>
      </c>
      <c r="AH22" s="12" t="s">
        <v>192</v>
      </c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9" t="s">
        <v>189</v>
      </c>
      <c r="AT22" s="17" t="s">
        <v>190</v>
      </c>
      <c r="AU22" s="15" t="s">
        <v>11</v>
      </c>
      <c r="AV22" s="15" t="s">
        <v>26</v>
      </c>
      <c r="AW22" s="12" t="s">
        <v>92</v>
      </c>
      <c r="AX22" s="15" t="s">
        <v>191</v>
      </c>
      <c r="AY22" s="12" t="s">
        <v>192</v>
      </c>
      <c r="AZ22" s="54">
        <f t="shared" si="0"/>
        <v>0</v>
      </c>
      <c r="BA22" s="37"/>
      <c r="BB22" s="54">
        <f t="shared" si="1"/>
        <v>0</v>
      </c>
      <c r="BC22" s="37"/>
      <c r="BD22" s="37"/>
      <c r="BE22" s="37"/>
      <c r="BF22" s="47" t="s">
        <v>189</v>
      </c>
      <c r="BG22" s="48" t="s">
        <v>190</v>
      </c>
      <c r="BH22" s="51" t="s">
        <v>11</v>
      </c>
      <c r="BI22" s="51" t="s">
        <v>26</v>
      </c>
      <c r="BJ22" s="49" t="s">
        <v>92</v>
      </c>
      <c r="BK22" s="51" t="s">
        <v>191</v>
      </c>
      <c r="BL22" s="49" t="s">
        <v>192</v>
      </c>
      <c r="BM22" s="50">
        <f t="shared" si="2"/>
        <v>0</v>
      </c>
      <c r="BN22" s="50">
        <f t="shared" si="3"/>
        <v>0</v>
      </c>
      <c r="BO22" s="55">
        <f t="shared" si="4"/>
        <v>0</v>
      </c>
      <c r="BP22" s="55" t="e">
        <f t="shared" si="5"/>
        <v>#DIV/0!</v>
      </c>
      <c r="BQ22" s="55" t="e">
        <f t="shared" si="6"/>
        <v>#DIV/0!</v>
      </c>
      <c r="BR22" s="55" t="e">
        <f t="shared" si="7"/>
        <v>#DIV/0!</v>
      </c>
    </row>
    <row r="23" spans="1:70" ht="34.5" x14ac:dyDescent="0.25">
      <c r="A23" s="9" t="s">
        <v>238</v>
      </c>
      <c r="B23" s="17" t="s">
        <v>239</v>
      </c>
      <c r="C23" s="15" t="s">
        <v>11</v>
      </c>
      <c r="D23" s="82" t="s">
        <v>26</v>
      </c>
      <c r="E23" s="12" t="s">
        <v>92</v>
      </c>
      <c r="F23" s="15" t="s">
        <v>42</v>
      </c>
      <c r="G23" s="12" t="s">
        <v>87</v>
      </c>
      <c r="H23" s="16">
        <v>45</v>
      </c>
      <c r="I23" s="9" t="s">
        <v>16</v>
      </c>
      <c r="J23" s="14">
        <v>585</v>
      </c>
      <c r="K23" s="57">
        <v>22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9" t="s">
        <v>238</v>
      </c>
      <c r="AC23" s="17" t="s">
        <v>239</v>
      </c>
      <c r="AD23" s="15" t="s">
        <v>11</v>
      </c>
      <c r="AE23" s="15" t="s">
        <v>26</v>
      </c>
      <c r="AF23" s="12" t="s">
        <v>92</v>
      </c>
      <c r="AG23" s="15" t="s">
        <v>42</v>
      </c>
      <c r="AH23" s="12" t="s">
        <v>87</v>
      </c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9" t="s">
        <v>238</v>
      </c>
      <c r="AT23" s="17" t="s">
        <v>239</v>
      </c>
      <c r="AU23" s="15" t="s">
        <v>11</v>
      </c>
      <c r="AV23" s="15" t="s">
        <v>26</v>
      </c>
      <c r="AW23" s="12" t="s">
        <v>92</v>
      </c>
      <c r="AX23" s="15" t="s">
        <v>42</v>
      </c>
      <c r="AY23" s="12" t="s">
        <v>87</v>
      </c>
      <c r="AZ23" s="54">
        <f t="shared" si="0"/>
        <v>0</v>
      </c>
      <c r="BA23" s="37"/>
      <c r="BB23" s="54">
        <f t="shared" si="1"/>
        <v>0</v>
      </c>
      <c r="BC23" s="37"/>
      <c r="BD23" s="37"/>
      <c r="BE23" s="37"/>
      <c r="BF23" s="47" t="s">
        <v>238</v>
      </c>
      <c r="BG23" s="48" t="s">
        <v>239</v>
      </c>
      <c r="BH23" s="51" t="s">
        <v>11</v>
      </c>
      <c r="BI23" s="51" t="s">
        <v>26</v>
      </c>
      <c r="BJ23" s="49" t="s">
        <v>92</v>
      </c>
      <c r="BK23" s="51" t="s">
        <v>42</v>
      </c>
      <c r="BL23" s="49" t="s">
        <v>87</v>
      </c>
      <c r="BM23" s="50">
        <f t="shared" si="2"/>
        <v>0</v>
      </c>
      <c r="BN23" s="50">
        <f t="shared" si="3"/>
        <v>0</v>
      </c>
      <c r="BO23" s="55">
        <f t="shared" si="4"/>
        <v>0</v>
      </c>
      <c r="BP23" s="55" t="e">
        <f t="shared" si="5"/>
        <v>#DIV/0!</v>
      </c>
      <c r="BQ23" s="55" t="e">
        <f t="shared" si="6"/>
        <v>#DIV/0!</v>
      </c>
      <c r="BR23" s="55" t="e">
        <f t="shared" si="7"/>
        <v>#DIV/0!</v>
      </c>
    </row>
    <row r="24" spans="1:70" ht="34.5" x14ac:dyDescent="0.25">
      <c r="A24" s="9" t="s">
        <v>17</v>
      </c>
      <c r="B24" s="9" t="s">
        <v>18</v>
      </c>
      <c r="C24" s="15" t="s">
        <v>11</v>
      </c>
      <c r="D24" s="39" t="s">
        <v>19</v>
      </c>
      <c r="E24" s="12" t="s">
        <v>20</v>
      </c>
      <c r="F24" s="15" t="s">
        <v>21</v>
      </c>
      <c r="G24" s="12" t="s">
        <v>22</v>
      </c>
      <c r="H24" s="16">
        <v>75</v>
      </c>
      <c r="I24" s="9" t="s">
        <v>16</v>
      </c>
      <c r="J24" s="14">
        <v>585</v>
      </c>
      <c r="K24" s="57">
        <v>17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9" t="s">
        <v>17</v>
      </c>
      <c r="AC24" s="9" t="s">
        <v>18</v>
      </c>
      <c r="AD24" s="15" t="s">
        <v>11</v>
      </c>
      <c r="AE24" s="15" t="s">
        <v>19</v>
      </c>
      <c r="AF24" s="12" t="s">
        <v>20</v>
      </c>
      <c r="AG24" s="15" t="s">
        <v>21</v>
      </c>
      <c r="AH24" s="12" t="s">
        <v>22</v>
      </c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9" t="s">
        <v>17</v>
      </c>
      <c r="AT24" s="9" t="s">
        <v>18</v>
      </c>
      <c r="AU24" s="15" t="s">
        <v>11</v>
      </c>
      <c r="AV24" s="15" t="s">
        <v>19</v>
      </c>
      <c r="AW24" s="12" t="s">
        <v>20</v>
      </c>
      <c r="AX24" s="15" t="s">
        <v>21</v>
      </c>
      <c r="AY24" s="12" t="s">
        <v>22</v>
      </c>
      <c r="AZ24" s="54">
        <f t="shared" si="0"/>
        <v>0</v>
      </c>
      <c r="BA24" s="37"/>
      <c r="BB24" s="54">
        <f t="shared" si="1"/>
        <v>0</v>
      </c>
      <c r="BC24" s="37"/>
      <c r="BD24" s="37"/>
      <c r="BE24" s="37"/>
      <c r="BF24" s="47" t="s">
        <v>17</v>
      </c>
      <c r="BG24" s="47" t="s">
        <v>18</v>
      </c>
      <c r="BH24" s="51" t="s">
        <v>11</v>
      </c>
      <c r="BI24" s="51" t="s">
        <v>19</v>
      </c>
      <c r="BJ24" s="49" t="s">
        <v>20</v>
      </c>
      <c r="BK24" s="51" t="s">
        <v>21</v>
      </c>
      <c r="BL24" s="49" t="s">
        <v>22</v>
      </c>
      <c r="BM24" s="50">
        <f t="shared" si="2"/>
        <v>0</v>
      </c>
      <c r="BN24" s="50">
        <f t="shared" si="3"/>
        <v>0</v>
      </c>
      <c r="BO24" s="55">
        <f t="shared" si="4"/>
        <v>0</v>
      </c>
      <c r="BP24" s="55" t="e">
        <f t="shared" si="5"/>
        <v>#DIV/0!</v>
      </c>
      <c r="BQ24" s="55" t="e">
        <f t="shared" si="6"/>
        <v>#DIV/0!</v>
      </c>
      <c r="BR24" s="55" t="e">
        <f t="shared" si="7"/>
        <v>#DIV/0!</v>
      </c>
    </row>
    <row r="25" spans="1:70" ht="34.5" x14ac:dyDescent="0.25">
      <c r="A25" s="21" t="s">
        <v>64</v>
      </c>
      <c r="B25" s="17" t="s">
        <v>65</v>
      </c>
      <c r="C25" s="22" t="s">
        <v>11</v>
      </c>
      <c r="D25" s="85" t="s">
        <v>19</v>
      </c>
      <c r="E25" s="23" t="s">
        <v>66</v>
      </c>
      <c r="F25" s="22" t="s">
        <v>67</v>
      </c>
      <c r="G25" s="23" t="s">
        <v>68</v>
      </c>
      <c r="H25" s="16">
        <v>45</v>
      </c>
      <c r="I25" s="24" t="s">
        <v>46</v>
      </c>
      <c r="J25" s="14">
        <v>753</v>
      </c>
      <c r="K25" s="57">
        <v>15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21" t="s">
        <v>64</v>
      </c>
      <c r="AC25" s="17" t="s">
        <v>65</v>
      </c>
      <c r="AD25" s="22" t="s">
        <v>11</v>
      </c>
      <c r="AE25" s="22" t="s">
        <v>19</v>
      </c>
      <c r="AF25" s="23" t="s">
        <v>66</v>
      </c>
      <c r="AG25" s="22" t="s">
        <v>67</v>
      </c>
      <c r="AH25" s="23" t="s">
        <v>68</v>
      </c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21" t="s">
        <v>64</v>
      </c>
      <c r="AT25" s="17" t="s">
        <v>65</v>
      </c>
      <c r="AU25" s="22" t="s">
        <v>11</v>
      </c>
      <c r="AV25" s="22" t="s">
        <v>19</v>
      </c>
      <c r="AW25" s="23" t="s">
        <v>66</v>
      </c>
      <c r="AX25" s="22" t="s">
        <v>67</v>
      </c>
      <c r="AY25" s="23" t="s">
        <v>68</v>
      </c>
      <c r="AZ25" s="54">
        <f t="shared" si="0"/>
        <v>0</v>
      </c>
      <c r="BA25" s="37"/>
      <c r="BB25" s="54">
        <f t="shared" si="1"/>
        <v>0</v>
      </c>
      <c r="BC25" s="37"/>
      <c r="BD25" s="37"/>
      <c r="BE25" s="37"/>
      <c r="BF25" s="72" t="s">
        <v>64</v>
      </c>
      <c r="BG25" s="48" t="s">
        <v>65</v>
      </c>
      <c r="BH25" s="73" t="s">
        <v>11</v>
      </c>
      <c r="BI25" s="73" t="s">
        <v>19</v>
      </c>
      <c r="BJ25" s="65" t="s">
        <v>66</v>
      </c>
      <c r="BK25" s="73" t="s">
        <v>67</v>
      </c>
      <c r="BL25" s="65" t="s">
        <v>68</v>
      </c>
      <c r="BM25" s="50">
        <f t="shared" si="2"/>
        <v>0</v>
      </c>
      <c r="BN25" s="50">
        <f t="shared" si="3"/>
        <v>0</v>
      </c>
      <c r="BO25" s="55">
        <f t="shared" si="4"/>
        <v>0</v>
      </c>
      <c r="BP25" s="55" t="e">
        <f t="shared" si="5"/>
        <v>#DIV/0!</v>
      </c>
      <c r="BQ25" s="55" t="e">
        <f t="shared" si="6"/>
        <v>#DIV/0!</v>
      </c>
      <c r="BR25" s="55" t="e">
        <f t="shared" si="7"/>
        <v>#DIV/0!</v>
      </c>
    </row>
    <row r="26" spans="1:70" ht="34.5" x14ac:dyDescent="0.25">
      <c r="A26" s="9" t="s">
        <v>70</v>
      </c>
      <c r="B26" s="17" t="s">
        <v>71</v>
      </c>
      <c r="C26" s="15" t="s">
        <v>11</v>
      </c>
      <c r="D26" s="39" t="s">
        <v>19</v>
      </c>
      <c r="E26" s="12" t="s">
        <v>72</v>
      </c>
      <c r="F26" s="15" t="s">
        <v>73</v>
      </c>
      <c r="G26" s="12" t="s">
        <v>22</v>
      </c>
      <c r="H26" s="16">
        <v>75</v>
      </c>
      <c r="I26" s="9" t="s">
        <v>46</v>
      </c>
      <c r="J26" s="14">
        <v>1200</v>
      </c>
      <c r="K26" s="57">
        <v>20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9" t="s">
        <v>70</v>
      </c>
      <c r="AC26" s="17" t="s">
        <v>71</v>
      </c>
      <c r="AD26" s="15" t="s">
        <v>11</v>
      </c>
      <c r="AE26" s="15" t="s">
        <v>19</v>
      </c>
      <c r="AF26" s="12" t="s">
        <v>72</v>
      </c>
      <c r="AG26" s="15" t="s">
        <v>73</v>
      </c>
      <c r="AH26" s="12" t="s">
        <v>22</v>
      </c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9" t="s">
        <v>70</v>
      </c>
      <c r="AT26" s="17" t="s">
        <v>71</v>
      </c>
      <c r="AU26" s="15" t="s">
        <v>11</v>
      </c>
      <c r="AV26" s="15" t="s">
        <v>19</v>
      </c>
      <c r="AW26" s="12" t="s">
        <v>72</v>
      </c>
      <c r="AX26" s="15" t="s">
        <v>73</v>
      </c>
      <c r="AY26" s="12" t="s">
        <v>22</v>
      </c>
      <c r="AZ26" s="54">
        <f t="shared" si="0"/>
        <v>0</v>
      </c>
      <c r="BA26" s="37"/>
      <c r="BB26" s="54">
        <f t="shared" si="1"/>
        <v>0</v>
      </c>
      <c r="BC26" s="37"/>
      <c r="BD26" s="37"/>
      <c r="BE26" s="37"/>
      <c r="BF26" s="47" t="s">
        <v>70</v>
      </c>
      <c r="BG26" s="48" t="s">
        <v>71</v>
      </c>
      <c r="BH26" s="51" t="s">
        <v>11</v>
      </c>
      <c r="BI26" s="51" t="s">
        <v>19</v>
      </c>
      <c r="BJ26" s="49" t="s">
        <v>72</v>
      </c>
      <c r="BK26" s="51" t="s">
        <v>73</v>
      </c>
      <c r="BL26" s="49" t="s">
        <v>22</v>
      </c>
      <c r="BM26" s="50">
        <f t="shared" si="2"/>
        <v>0</v>
      </c>
      <c r="BN26" s="50">
        <f t="shared" si="3"/>
        <v>0</v>
      </c>
      <c r="BO26" s="55">
        <f t="shared" si="4"/>
        <v>0</v>
      </c>
      <c r="BP26" s="55" t="e">
        <f t="shared" si="5"/>
        <v>#DIV/0!</v>
      </c>
      <c r="BQ26" s="55" t="e">
        <f t="shared" si="6"/>
        <v>#DIV/0!</v>
      </c>
      <c r="BR26" s="55" t="e">
        <f t="shared" si="7"/>
        <v>#DIV/0!</v>
      </c>
    </row>
    <row r="27" spans="1:70" ht="45.75" x14ac:dyDescent="0.25">
      <c r="A27" s="9" t="s">
        <v>125</v>
      </c>
      <c r="B27" s="17" t="s">
        <v>126</v>
      </c>
      <c r="C27" s="15" t="s">
        <v>11</v>
      </c>
      <c r="D27" s="39" t="s">
        <v>19</v>
      </c>
      <c r="E27" s="12" t="s">
        <v>115</v>
      </c>
      <c r="F27" s="15" t="s">
        <v>129</v>
      </c>
      <c r="G27" s="12" t="s">
        <v>128</v>
      </c>
      <c r="H27" s="16">
        <v>45</v>
      </c>
      <c r="I27" s="9" t="s">
        <v>16</v>
      </c>
      <c r="J27" s="14">
        <v>585</v>
      </c>
      <c r="K27" s="57">
        <v>19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9" t="s">
        <v>125</v>
      </c>
      <c r="AC27" s="17" t="s">
        <v>126</v>
      </c>
      <c r="AD27" s="15" t="s">
        <v>11</v>
      </c>
      <c r="AE27" s="15" t="s">
        <v>19</v>
      </c>
      <c r="AF27" s="12" t="s">
        <v>115</v>
      </c>
      <c r="AG27" s="15" t="s">
        <v>129</v>
      </c>
      <c r="AH27" s="12" t="s">
        <v>128</v>
      </c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9" t="s">
        <v>125</v>
      </c>
      <c r="AT27" s="17" t="s">
        <v>126</v>
      </c>
      <c r="AU27" s="15" t="s">
        <v>11</v>
      </c>
      <c r="AV27" s="15" t="s">
        <v>19</v>
      </c>
      <c r="AW27" s="12" t="s">
        <v>115</v>
      </c>
      <c r="AX27" s="15" t="s">
        <v>129</v>
      </c>
      <c r="AY27" s="12" t="s">
        <v>128</v>
      </c>
      <c r="AZ27" s="54">
        <f t="shared" si="0"/>
        <v>0</v>
      </c>
      <c r="BA27" s="37"/>
      <c r="BB27" s="54">
        <f t="shared" si="1"/>
        <v>0</v>
      </c>
      <c r="BC27" s="37"/>
      <c r="BD27" s="37"/>
      <c r="BE27" s="37"/>
      <c r="BF27" s="47" t="s">
        <v>125</v>
      </c>
      <c r="BG27" s="48" t="s">
        <v>126</v>
      </c>
      <c r="BH27" s="51" t="s">
        <v>11</v>
      </c>
      <c r="BI27" s="51" t="s">
        <v>19</v>
      </c>
      <c r="BJ27" s="49" t="s">
        <v>115</v>
      </c>
      <c r="BK27" s="51" t="s">
        <v>129</v>
      </c>
      <c r="BL27" s="49" t="s">
        <v>128</v>
      </c>
      <c r="BM27" s="50">
        <f t="shared" si="2"/>
        <v>0</v>
      </c>
      <c r="BN27" s="50">
        <f t="shared" si="3"/>
        <v>0</v>
      </c>
      <c r="BO27" s="55">
        <f t="shared" si="4"/>
        <v>0</v>
      </c>
      <c r="BP27" s="55" t="e">
        <f t="shared" si="5"/>
        <v>#DIV/0!</v>
      </c>
      <c r="BQ27" s="55" t="e">
        <f t="shared" si="6"/>
        <v>#DIV/0!</v>
      </c>
      <c r="BR27" s="55" t="e">
        <f t="shared" si="7"/>
        <v>#DIV/0!</v>
      </c>
    </row>
    <row r="28" spans="1:70" ht="45.75" x14ac:dyDescent="0.25">
      <c r="A28" s="9" t="s">
        <v>184</v>
      </c>
      <c r="B28" s="17" t="s">
        <v>185</v>
      </c>
      <c r="C28" s="15" t="s">
        <v>11</v>
      </c>
      <c r="D28" s="39" t="s">
        <v>19</v>
      </c>
      <c r="E28" s="12" t="s">
        <v>37</v>
      </c>
      <c r="F28" s="15" t="s">
        <v>186</v>
      </c>
      <c r="G28" s="12" t="s">
        <v>187</v>
      </c>
      <c r="H28" s="16">
        <v>45</v>
      </c>
      <c r="I28" s="9" t="s">
        <v>16</v>
      </c>
      <c r="J28" s="14">
        <v>585</v>
      </c>
      <c r="K28" s="57">
        <v>22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9" t="s">
        <v>184</v>
      </c>
      <c r="AC28" s="17" t="s">
        <v>185</v>
      </c>
      <c r="AD28" s="15" t="s">
        <v>11</v>
      </c>
      <c r="AE28" s="15" t="s">
        <v>19</v>
      </c>
      <c r="AF28" s="12" t="s">
        <v>37</v>
      </c>
      <c r="AG28" s="15" t="s">
        <v>186</v>
      </c>
      <c r="AH28" s="12" t="s">
        <v>187</v>
      </c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9" t="s">
        <v>184</v>
      </c>
      <c r="AT28" s="17" t="s">
        <v>185</v>
      </c>
      <c r="AU28" s="15" t="s">
        <v>11</v>
      </c>
      <c r="AV28" s="15" t="s">
        <v>19</v>
      </c>
      <c r="AW28" s="12" t="s">
        <v>37</v>
      </c>
      <c r="AX28" s="15" t="s">
        <v>186</v>
      </c>
      <c r="AY28" s="12" t="s">
        <v>187</v>
      </c>
      <c r="AZ28" s="54">
        <f t="shared" si="0"/>
        <v>0</v>
      </c>
      <c r="BA28" s="37"/>
      <c r="BB28" s="54">
        <f t="shared" si="1"/>
        <v>0</v>
      </c>
      <c r="BC28" s="37"/>
      <c r="BD28" s="37"/>
      <c r="BE28" s="37"/>
      <c r="BF28" s="47" t="s">
        <v>184</v>
      </c>
      <c r="BG28" s="48" t="s">
        <v>185</v>
      </c>
      <c r="BH28" s="51" t="s">
        <v>11</v>
      </c>
      <c r="BI28" s="51" t="s">
        <v>19</v>
      </c>
      <c r="BJ28" s="49" t="s">
        <v>37</v>
      </c>
      <c r="BK28" s="51" t="s">
        <v>186</v>
      </c>
      <c r="BL28" s="49" t="s">
        <v>187</v>
      </c>
      <c r="BM28" s="50">
        <f t="shared" si="2"/>
        <v>0</v>
      </c>
      <c r="BN28" s="50">
        <f t="shared" si="3"/>
        <v>0</v>
      </c>
      <c r="BO28" s="55">
        <f t="shared" si="4"/>
        <v>0</v>
      </c>
      <c r="BP28" s="55" t="e">
        <f t="shared" si="5"/>
        <v>#DIV/0!</v>
      </c>
      <c r="BQ28" s="55" t="e">
        <f t="shared" si="6"/>
        <v>#DIV/0!</v>
      </c>
      <c r="BR28" s="55" t="e">
        <f t="shared" si="7"/>
        <v>#DIV/0!</v>
      </c>
    </row>
    <row r="29" spans="1:70" ht="45.75" x14ac:dyDescent="0.25">
      <c r="A29" s="9" t="s">
        <v>184</v>
      </c>
      <c r="B29" s="17" t="s">
        <v>185</v>
      </c>
      <c r="C29" s="15" t="s">
        <v>11</v>
      </c>
      <c r="D29" s="39" t="s">
        <v>19</v>
      </c>
      <c r="E29" s="23" t="s">
        <v>66</v>
      </c>
      <c r="F29" s="15" t="s">
        <v>175</v>
      </c>
      <c r="G29" s="23" t="s">
        <v>97</v>
      </c>
      <c r="H29" s="16">
        <v>45</v>
      </c>
      <c r="I29" s="9" t="s">
        <v>16</v>
      </c>
      <c r="J29" s="14">
        <v>585</v>
      </c>
      <c r="K29" s="57">
        <v>17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9" t="s">
        <v>184</v>
      </c>
      <c r="AC29" s="17" t="s">
        <v>185</v>
      </c>
      <c r="AD29" s="15" t="s">
        <v>11</v>
      </c>
      <c r="AE29" s="15" t="s">
        <v>19</v>
      </c>
      <c r="AF29" s="23" t="s">
        <v>66</v>
      </c>
      <c r="AG29" s="15" t="s">
        <v>175</v>
      </c>
      <c r="AH29" s="23" t="s">
        <v>97</v>
      </c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9" t="s">
        <v>184</v>
      </c>
      <c r="AT29" s="17" t="s">
        <v>185</v>
      </c>
      <c r="AU29" s="15" t="s">
        <v>11</v>
      </c>
      <c r="AV29" s="15" t="s">
        <v>19</v>
      </c>
      <c r="AW29" s="23" t="s">
        <v>66</v>
      </c>
      <c r="AX29" s="15" t="s">
        <v>175</v>
      </c>
      <c r="AY29" s="23" t="s">
        <v>97</v>
      </c>
      <c r="AZ29" s="54">
        <f t="shared" si="0"/>
        <v>0</v>
      </c>
      <c r="BA29" s="37"/>
      <c r="BB29" s="54">
        <f t="shared" si="1"/>
        <v>0</v>
      </c>
      <c r="BC29" s="37"/>
      <c r="BD29" s="37"/>
      <c r="BE29" s="37"/>
      <c r="BF29" s="47" t="s">
        <v>184</v>
      </c>
      <c r="BG29" s="48" t="s">
        <v>185</v>
      </c>
      <c r="BH29" s="51" t="s">
        <v>11</v>
      </c>
      <c r="BI29" s="51" t="s">
        <v>19</v>
      </c>
      <c r="BJ29" s="65" t="s">
        <v>66</v>
      </c>
      <c r="BK29" s="51" t="s">
        <v>175</v>
      </c>
      <c r="BL29" s="65" t="s">
        <v>97</v>
      </c>
      <c r="BM29" s="50">
        <f t="shared" si="2"/>
        <v>0</v>
      </c>
      <c r="BN29" s="50">
        <f t="shared" si="3"/>
        <v>0</v>
      </c>
      <c r="BO29" s="55">
        <f t="shared" si="4"/>
        <v>0</v>
      </c>
      <c r="BP29" s="55" t="e">
        <f t="shared" si="5"/>
        <v>#DIV/0!</v>
      </c>
      <c r="BQ29" s="55" t="e">
        <f t="shared" si="6"/>
        <v>#DIV/0!</v>
      </c>
      <c r="BR29" s="55" t="e">
        <f t="shared" si="7"/>
        <v>#DIV/0!</v>
      </c>
    </row>
    <row r="30" spans="1:70" ht="45.75" x14ac:dyDescent="0.25">
      <c r="A30" s="9" t="s">
        <v>189</v>
      </c>
      <c r="B30" s="17" t="s">
        <v>190</v>
      </c>
      <c r="C30" s="15" t="s">
        <v>11</v>
      </c>
      <c r="D30" s="39" t="s">
        <v>19</v>
      </c>
      <c r="E30" s="12" t="s">
        <v>188</v>
      </c>
      <c r="F30" s="15" t="s">
        <v>193</v>
      </c>
      <c r="G30" s="12" t="s">
        <v>194</v>
      </c>
      <c r="H30" s="16">
        <v>45</v>
      </c>
      <c r="I30" s="9" t="s">
        <v>16</v>
      </c>
      <c r="J30" s="14">
        <v>585</v>
      </c>
      <c r="K30" s="57">
        <v>20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9" t="s">
        <v>189</v>
      </c>
      <c r="AC30" s="17" t="s">
        <v>190</v>
      </c>
      <c r="AD30" s="15" t="s">
        <v>11</v>
      </c>
      <c r="AE30" s="15" t="s">
        <v>19</v>
      </c>
      <c r="AF30" s="12" t="s">
        <v>188</v>
      </c>
      <c r="AG30" s="15" t="s">
        <v>193</v>
      </c>
      <c r="AH30" s="12" t="s">
        <v>194</v>
      </c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9" t="s">
        <v>189</v>
      </c>
      <c r="AT30" s="17" t="s">
        <v>190</v>
      </c>
      <c r="AU30" s="15" t="s">
        <v>11</v>
      </c>
      <c r="AV30" s="15" t="s">
        <v>19</v>
      </c>
      <c r="AW30" s="12" t="s">
        <v>188</v>
      </c>
      <c r="AX30" s="15" t="s">
        <v>193</v>
      </c>
      <c r="AY30" s="12" t="s">
        <v>194</v>
      </c>
      <c r="AZ30" s="54">
        <f t="shared" si="0"/>
        <v>0</v>
      </c>
      <c r="BA30" s="37"/>
      <c r="BB30" s="54">
        <f t="shared" si="1"/>
        <v>0</v>
      </c>
      <c r="BC30" s="37"/>
      <c r="BD30" s="37"/>
      <c r="BE30" s="37"/>
      <c r="BF30" s="47" t="s">
        <v>189</v>
      </c>
      <c r="BG30" s="48" t="s">
        <v>190</v>
      </c>
      <c r="BH30" s="51" t="s">
        <v>11</v>
      </c>
      <c r="BI30" s="51" t="s">
        <v>19</v>
      </c>
      <c r="BJ30" s="49" t="s">
        <v>188</v>
      </c>
      <c r="BK30" s="51" t="s">
        <v>193</v>
      </c>
      <c r="BL30" s="49" t="s">
        <v>194</v>
      </c>
      <c r="BM30" s="50">
        <f t="shared" si="2"/>
        <v>0</v>
      </c>
      <c r="BN30" s="50">
        <f t="shared" si="3"/>
        <v>0</v>
      </c>
      <c r="BO30" s="55">
        <f t="shared" si="4"/>
        <v>0</v>
      </c>
      <c r="BP30" s="55" t="e">
        <f t="shared" si="5"/>
        <v>#DIV/0!</v>
      </c>
      <c r="BQ30" s="55" t="e">
        <f t="shared" si="6"/>
        <v>#DIV/0!</v>
      </c>
      <c r="BR30" s="55" t="e">
        <f t="shared" si="7"/>
        <v>#DIV/0!</v>
      </c>
    </row>
    <row r="31" spans="1:70" ht="45.75" x14ac:dyDescent="0.25">
      <c r="A31" s="9" t="s">
        <v>189</v>
      </c>
      <c r="B31" s="17" t="s">
        <v>190</v>
      </c>
      <c r="C31" s="15" t="s">
        <v>11</v>
      </c>
      <c r="D31" s="39" t="s">
        <v>19</v>
      </c>
      <c r="E31" s="12" t="s">
        <v>20</v>
      </c>
      <c r="F31" s="15" t="s">
        <v>191</v>
      </c>
      <c r="G31" s="12" t="s">
        <v>192</v>
      </c>
      <c r="H31" s="16">
        <v>60</v>
      </c>
      <c r="I31" s="9" t="s">
        <v>16</v>
      </c>
      <c r="J31" s="14">
        <v>585</v>
      </c>
      <c r="K31" s="57">
        <v>17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9" t="s">
        <v>189</v>
      </c>
      <c r="AC31" s="17" t="s">
        <v>190</v>
      </c>
      <c r="AD31" s="15" t="s">
        <v>11</v>
      </c>
      <c r="AE31" s="15" t="s">
        <v>19</v>
      </c>
      <c r="AF31" s="12" t="s">
        <v>20</v>
      </c>
      <c r="AG31" s="15" t="s">
        <v>191</v>
      </c>
      <c r="AH31" s="12" t="s">
        <v>192</v>
      </c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9" t="s">
        <v>189</v>
      </c>
      <c r="AT31" s="17" t="s">
        <v>190</v>
      </c>
      <c r="AU31" s="15" t="s">
        <v>11</v>
      </c>
      <c r="AV31" s="15" t="s">
        <v>19</v>
      </c>
      <c r="AW31" s="12" t="s">
        <v>20</v>
      </c>
      <c r="AX31" s="15" t="s">
        <v>191</v>
      </c>
      <c r="AY31" s="12" t="s">
        <v>192</v>
      </c>
      <c r="AZ31" s="54">
        <f t="shared" si="0"/>
        <v>0</v>
      </c>
      <c r="BA31" s="37"/>
      <c r="BB31" s="54">
        <f t="shared" si="1"/>
        <v>0</v>
      </c>
      <c r="BC31" s="37"/>
      <c r="BD31" s="37"/>
      <c r="BE31" s="37"/>
      <c r="BF31" s="47" t="s">
        <v>189</v>
      </c>
      <c r="BG31" s="48" t="s">
        <v>190</v>
      </c>
      <c r="BH31" s="51" t="s">
        <v>11</v>
      </c>
      <c r="BI31" s="51" t="s">
        <v>19</v>
      </c>
      <c r="BJ31" s="49" t="s">
        <v>20</v>
      </c>
      <c r="BK31" s="51" t="s">
        <v>191</v>
      </c>
      <c r="BL31" s="49" t="s">
        <v>192</v>
      </c>
      <c r="BM31" s="50">
        <f t="shared" si="2"/>
        <v>0</v>
      </c>
      <c r="BN31" s="50">
        <f t="shared" si="3"/>
        <v>0</v>
      </c>
      <c r="BO31" s="55">
        <f t="shared" si="4"/>
        <v>0</v>
      </c>
      <c r="BP31" s="55" t="e">
        <f t="shared" si="5"/>
        <v>#DIV/0!</v>
      </c>
      <c r="BQ31" s="55" t="e">
        <f t="shared" si="6"/>
        <v>#DIV/0!</v>
      </c>
      <c r="BR31" s="55" t="e">
        <f t="shared" si="7"/>
        <v>#DIV/0!</v>
      </c>
    </row>
    <row r="32" spans="1:70" ht="45.75" x14ac:dyDescent="0.25">
      <c r="A32" s="9" t="s">
        <v>238</v>
      </c>
      <c r="B32" s="17" t="s">
        <v>239</v>
      </c>
      <c r="C32" s="15" t="s">
        <v>11</v>
      </c>
      <c r="D32" s="39" t="s">
        <v>19</v>
      </c>
      <c r="E32" s="12" t="s">
        <v>188</v>
      </c>
      <c r="F32" s="15" t="s">
        <v>228</v>
      </c>
      <c r="G32" s="12" t="s">
        <v>137</v>
      </c>
      <c r="H32" s="16">
        <v>45</v>
      </c>
      <c r="I32" s="9" t="s">
        <v>16</v>
      </c>
      <c r="J32" s="14">
        <v>585</v>
      </c>
      <c r="K32" s="57">
        <v>19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9" t="s">
        <v>238</v>
      </c>
      <c r="AC32" s="17" t="s">
        <v>239</v>
      </c>
      <c r="AD32" s="15" t="s">
        <v>11</v>
      </c>
      <c r="AE32" s="15" t="s">
        <v>19</v>
      </c>
      <c r="AF32" s="12" t="s">
        <v>188</v>
      </c>
      <c r="AG32" s="15" t="s">
        <v>228</v>
      </c>
      <c r="AH32" s="12" t="s">
        <v>137</v>
      </c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9" t="s">
        <v>238</v>
      </c>
      <c r="AT32" s="17" t="s">
        <v>239</v>
      </c>
      <c r="AU32" s="15" t="s">
        <v>11</v>
      </c>
      <c r="AV32" s="15" t="s">
        <v>19</v>
      </c>
      <c r="AW32" s="12" t="s">
        <v>188</v>
      </c>
      <c r="AX32" s="15" t="s">
        <v>228</v>
      </c>
      <c r="AY32" s="12" t="s">
        <v>137</v>
      </c>
      <c r="AZ32" s="54">
        <f t="shared" si="0"/>
        <v>0</v>
      </c>
      <c r="BA32" s="37"/>
      <c r="BB32" s="54">
        <f t="shared" si="1"/>
        <v>0</v>
      </c>
      <c r="BC32" s="37"/>
      <c r="BD32" s="37"/>
      <c r="BE32" s="37"/>
      <c r="BF32" s="47" t="s">
        <v>238</v>
      </c>
      <c r="BG32" s="48" t="s">
        <v>239</v>
      </c>
      <c r="BH32" s="51" t="s">
        <v>11</v>
      </c>
      <c r="BI32" s="51" t="s">
        <v>19</v>
      </c>
      <c r="BJ32" s="49" t="s">
        <v>188</v>
      </c>
      <c r="BK32" s="51" t="s">
        <v>228</v>
      </c>
      <c r="BL32" s="49" t="s">
        <v>137</v>
      </c>
      <c r="BM32" s="50">
        <f t="shared" si="2"/>
        <v>0</v>
      </c>
      <c r="BN32" s="50">
        <f t="shared" si="3"/>
        <v>0</v>
      </c>
      <c r="BO32" s="55">
        <f t="shared" si="4"/>
        <v>0</v>
      </c>
      <c r="BP32" s="55" t="e">
        <f t="shared" si="5"/>
        <v>#DIV/0!</v>
      </c>
      <c r="BQ32" s="55" t="e">
        <f t="shared" si="6"/>
        <v>#DIV/0!</v>
      </c>
      <c r="BR32" s="55" t="e">
        <f t="shared" si="7"/>
        <v>#DIV/0!</v>
      </c>
    </row>
    <row r="33" spans="1:70" ht="45.75" x14ac:dyDescent="0.25">
      <c r="A33" s="9" t="s">
        <v>238</v>
      </c>
      <c r="B33" s="17" t="s">
        <v>239</v>
      </c>
      <c r="C33" s="15" t="s">
        <v>11</v>
      </c>
      <c r="D33" s="39" t="s">
        <v>19</v>
      </c>
      <c r="E33" s="12" t="s">
        <v>115</v>
      </c>
      <c r="F33" s="15" t="s">
        <v>35</v>
      </c>
      <c r="G33" s="12" t="s">
        <v>240</v>
      </c>
      <c r="H33" s="16">
        <v>45</v>
      </c>
      <c r="I33" s="9" t="s">
        <v>118</v>
      </c>
      <c r="J33" s="14">
        <v>994</v>
      </c>
      <c r="K33" s="57">
        <v>17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9" t="s">
        <v>238</v>
      </c>
      <c r="AC33" s="17" t="s">
        <v>239</v>
      </c>
      <c r="AD33" s="15" t="s">
        <v>11</v>
      </c>
      <c r="AE33" s="15" t="s">
        <v>19</v>
      </c>
      <c r="AF33" s="12" t="s">
        <v>115</v>
      </c>
      <c r="AG33" s="15" t="s">
        <v>35</v>
      </c>
      <c r="AH33" s="12" t="s">
        <v>240</v>
      </c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9" t="s">
        <v>238</v>
      </c>
      <c r="AT33" s="17" t="s">
        <v>239</v>
      </c>
      <c r="AU33" s="15" t="s">
        <v>11</v>
      </c>
      <c r="AV33" s="15" t="s">
        <v>19</v>
      </c>
      <c r="AW33" s="12" t="s">
        <v>115</v>
      </c>
      <c r="AX33" s="15" t="s">
        <v>35</v>
      </c>
      <c r="AY33" s="12" t="s">
        <v>240</v>
      </c>
      <c r="AZ33" s="54">
        <f t="shared" si="0"/>
        <v>0</v>
      </c>
      <c r="BA33" s="37"/>
      <c r="BB33" s="54">
        <f t="shared" si="1"/>
        <v>0</v>
      </c>
      <c r="BC33" s="37"/>
      <c r="BD33" s="37"/>
      <c r="BE33" s="37"/>
      <c r="BF33" s="47" t="s">
        <v>238</v>
      </c>
      <c r="BG33" s="48" t="s">
        <v>239</v>
      </c>
      <c r="BH33" s="51" t="s">
        <v>11</v>
      </c>
      <c r="BI33" s="51" t="s">
        <v>19</v>
      </c>
      <c r="BJ33" s="49" t="s">
        <v>115</v>
      </c>
      <c r="BK33" s="51" t="s">
        <v>35</v>
      </c>
      <c r="BL33" s="49" t="s">
        <v>240</v>
      </c>
      <c r="BM33" s="50">
        <f t="shared" si="2"/>
        <v>0</v>
      </c>
      <c r="BN33" s="50">
        <f t="shared" si="3"/>
        <v>0</v>
      </c>
      <c r="BO33" s="55">
        <f t="shared" si="4"/>
        <v>0</v>
      </c>
      <c r="BP33" s="55" t="e">
        <f t="shared" si="5"/>
        <v>#DIV/0!</v>
      </c>
      <c r="BQ33" s="55" t="e">
        <f t="shared" si="6"/>
        <v>#DIV/0!</v>
      </c>
      <c r="BR33" s="55" t="e">
        <f t="shared" si="7"/>
        <v>#DIV/0!</v>
      </c>
    </row>
    <row r="34" spans="1:70" ht="45.75" x14ac:dyDescent="0.25">
      <c r="A34" s="9" t="s">
        <v>238</v>
      </c>
      <c r="B34" s="17" t="s">
        <v>239</v>
      </c>
      <c r="C34" s="15" t="s">
        <v>11</v>
      </c>
      <c r="D34" s="39" t="s">
        <v>19</v>
      </c>
      <c r="E34" s="12" t="s">
        <v>20</v>
      </c>
      <c r="F34" s="15" t="s">
        <v>243</v>
      </c>
      <c r="G34" s="12" t="s">
        <v>139</v>
      </c>
      <c r="H34" s="16">
        <v>60</v>
      </c>
      <c r="I34" s="9" t="s">
        <v>118</v>
      </c>
      <c r="J34" s="14">
        <v>994</v>
      </c>
      <c r="K34" s="57">
        <v>15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9" t="s">
        <v>238</v>
      </c>
      <c r="AC34" s="17" t="s">
        <v>239</v>
      </c>
      <c r="AD34" s="15" t="s">
        <v>11</v>
      </c>
      <c r="AE34" s="15" t="s">
        <v>19</v>
      </c>
      <c r="AF34" s="12" t="s">
        <v>20</v>
      </c>
      <c r="AG34" s="15" t="s">
        <v>243</v>
      </c>
      <c r="AH34" s="12" t="s">
        <v>139</v>
      </c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9" t="s">
        <v>238</v>
      </c>
      <c r="AT34" s="17" t="s">
        <v>239</v>
      </c>
      <c r="AU34" s="15" t="s">
        <v>11</v>
      </c>
      <c r="AV34" s="15" t="s">
        <v>19</v>
      </c>
      <c r="AW34" s="12" t="s">
        <v>20</v>
      </c>
      <c r="AX34" s="15" t="s">
        <v>243</v>
      </c>
      <c r="AY34" s="12" t="s">
        <v>139</v>
      </c>
      <c r="AZ34" s="54">
        <f t="shared" si="0"/>
        <v>0</v>
      </c>
      <c r="BA34" s="37"/>
      <c r="BB34" s="54">
        <f t="shared" si="1"/>
        <v>0</v>
      </c>
      <c r="BC34" s="37"/>
      <c r="BD34" s="37"/>
      <c r="BE34" s="37"/>
      <c r="BF34" s="47" t="s">
        <v>238</v>
      </c>
      <c r="BG34" s="48" t="s">
        <v>239</v>
      </c>
      <c r="BH34" s="51" t="s">
        <v>11</v>
      </c>
      <c r="BI34" s="51" t="s">
        <v>19</v>
      </c>
      <c r="BJ34" s="49" t="s">
        <v>20</v>
      </c>
      <c r="BK34" s="51" t="s">
        <v>243</v>
      </c>
      <c r="BL34" s="49" t="s">
        <v>139</v>
      </c>
      <c r="BM34" s="34"/>
      <c r="BN34" s="34"/>
      <c r="BO34" s="34"/>
      <c r="BP34" s="34"/>
      <c r="BQ34" s="34"/>
      <c r="BR34" s="34"/>
    </row>
    <row r="35" spans="1:70" ht="45.75" x14ac:dyDescent="0.25">
      <c r="A35" s="9" t="s">
        <v>9</v>
      </c>
      <c r="B35" s="9" t="s">
        <v>10</v>
      </c>
      <c r="C35" s="15" t="s">
        <v>11</v>
      </c>
      <c r="D35" s="86" t="s">
        <v>12</v>
      </c>
      <c r="E35" s="12" t="s">
        <v>13</v>
      </c>
      <c r="F35" s="15" t="s">
        <v>14</v>
      </c>
      <c r="G35" s="12" t="s">
        <v>15</v>
      </c>
      <c r="H35" s="16">
        <v>240</v>
      </c>
      <c r="I35" s="9" t="s">
        <v>16</v>
      </c>
      <c r="J35" s="14">
        <v>1620</v>
      </c>
      <c r="K35" s="57">
        <v>15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9" t="s">
        <v>9</v>
      </c>
      <c r="AC35" s="9" t="s">
        <v>10</v>
      </c>
      <c r="AD35" s="15" t="s">
        <v>11</v>
      </c>
      <c r="AE35" s="15" t="s">
        <v>12</v>
      </c>
      <c r="AF35" s="12" t="s">
        <v>13</v>
      </c>
      <c r="AG35" s="15" t="s">
        <v>14</v>
      </c>
      <c r="AH35" s="12" t="s">
        <v>15</v>
      </c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9" t="s">
        <v>9</v>
      </c>
      <c r="AT35" s="9" t="s">
        <v>10</v>
      </c>
      <c r="AU35" s="15" t="s">
        <v>11</v>
      </c>
      <c r="AV35" s="15" t="s">
        <v>12</v>
      </c>
      <c r="AW35" s="12" t="s">
        <v>13</v>
      </c>
      <c r="AX35" s="15" t="s">
        <v>14</v>
      </c>
      <c r="AY35" s="12" t="s">
        <v>15</v>
      </c>
      <c r="AZ35" s="54">
        <f t="shared" si="0"/>
        <v>0</v>
      </c>
      <c r="BA35" s="37"/>
      <c r="BB35" s="54">
        <f t="shared" si="1"/>
        <v>0</v>
      </c>
      <c r="BC35" s="37"/>
      <c r="BD35" s="37"/>
      <c r="BE35" s="37"/>
      <c r="BF35" s="47" t="s">
        <v>9</v>
      </c>
      <c r="BG35" s="47" t="s">
        <v>10</v>
      </c>
      <c r="BH35" s="51" t="s">
        <v>11</v>
      </c>
      <c r="BI35" s="51" t="s">
        <v>12</v>
      </c>
      <c r="BJ35" s="49" t="s">
        <v>13</v>
      </c>
      <c r="BK35" s="51" t="s">
        <v>14</v>
      </c>
      <c r="BL35" s="49" t="s">
        <v>15</v>
      </c>
      <c r="BM35" s="50">
        <f t="shared" ref="BM35:BM42" si="8">SUM(L35:Y35)</f>
        <v>0</v>
      </c>
      <c r="BN35" s="50">
        <f t="shared" ref="BN35:BN42" si="9">SUM(Z35+AA35)</f>
        <v>0</v>
      </c>
      <c r="BO35" s="55">
        <f t="shared" ref="BO35:BO42" si="10">SUM(BM35/K35)</f>
        <v>0</v>
      </c>
      <c r="BP35" s="55" t="e">
        <f t="shared" ref="BP35:BP42" si="11">SUM(BN35/BM35)</f>
        <v>#DIV/0!</v>
      </c>
      <c r="BQ35" s="55" t="e">
        <f t="shared" ref="BQ35:BQ42" si="12">SUM(BA35/AZ35)</f>
        <v>#DIV/0!</v>
      </c>
      <c r="BR35" s="55" t="e">
        <f t="shared" ref="BR35:BR42" si="13">SUM(BC35/BB35)</f>
        <v>#DIV/0!</v>
      </c>
    </row>
    <row r="36" spans="1:70" ht="45.75" x14ac:dyDescent="0.25">
      <c r="A36" s="9" t="s">
        <v>77</v>
      </c>
      <c r="B36" s="17" t="s">
        <v>78</v>
      </c>
      <c r="C36" s="15" t="s">
        <v>11</v>
      </c>
      <c r="D36" s="86" t="s">
        <v>12</v>
      </c>
      <c r="E36" s="12" t="s">
        <v>82</v>
      </c>
      <c r="F36" s="15" t="s">
        <v>21</v>
      </c>
      <c r="G36" s="12" t="s">
        <v>22</v>
      </c>
      <c r="H36" s="16">
        <v>75</v>
      </c>
      <c r="I36" s="9" t="s">
        <v>16</v>
      </c>
      <c r="J36" s="14">
        <v>585</v>
      </c>
      <c r="K36" s="57">
        <v>15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9" t="s">
        <v>77</v>
      </c>
      <c r="AC36" s="17" t="s">
        <v>78</v>
      </c>
      <c r="AD36" s="15" t="s">
        <v>11</v>
      </c>
      <c r="AE36" s="15" t="s">
        <v>12</v>
      </c>
      <c r="AF36" s="12" t="s">
        <v>82</v>
      </c>
      <c r="AG36" s="15" t="s">
        <v>21</v>
      </c>
      <c r="AH36" s="12" t="s">
        <v>22</v>
      </c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9" t="s">
        <v>77</v>
      </c>
      <c r="AT36" s="17" t="s">
        <v>78</v>
      </c>
      <c r="AU36" s="15" t="s">
        <v>11</v>
      </c>
      <c r="AV36" s="15" t="s">
        <v>12</v>
      </c>
      <c r="AW36" s="12" t="s">
        <v>82</v>
      </c>
      <c r="AX36" s="15" t="s">
        <v>21</v>
      </c>
      <c r="AY36" s="12" t="s">
        <v>22</v>
      </c>
      <c r="AZ36" s="54">
        <f t="shared" si="0"/>
        <v>0</v>
      </c>
      <c r="BA36" s="37"/>
      <c r="BB36" s="54">
        <f t="shared" si="1"/>
        <v>0</v>
      </c>
      <c r="BC36" s="37"/>
      <c r="BD36" s="37"/>
      <c r="BE36" s="37"/>
      <c r="BF36" s="47" t="s">
        <v>77</v>
      </c>
      <c r="BG36" s="48" t="s">
        <v>78</v>
      </c>
      <c r="BH36" s="51" t="s">
        <v>11</v>
      </c>
      <c r="BI36" s="51" t="s">
        <v>12</v>
      </c>
      <c r="BJ36" s="49" t="s">
        <v>82</v>
      </c>
      <c r="BK36" s="51" t="s">
        <v>21</v>
      </c>
      <c r="BL36" s="49" t="s">
        <v>22</v>
      </c>
      <c r="BM36" s="50">
        <f t="shared" si="8"/>
        <v>0</v>
      </c>
      <c r="BN36" s="50">
        <f t="shared" si="9"/>
        <v>0</v>
      </c>
      <c r="BO36" s="55">
        <f t="shared" si="10"/>
        <v>0</v>
      </c>
      <c r="BP36" s="55" t="e">
        <f t="shared" si="11"/>
        <v>#DIV/0!</v>
      </c>
      <c r="BQ36" s="55" t="e">
        <f t="shared" si="12"/>
        <v>#DIV/0!</v>
      </c>
      <c r="BR36" s="55" t="e">
        <f t="shared" si="13"/>
        <v>#DIV/0!</v>
      </c>
    </row>
    <row r="37" spans="1:70" ht="45.75" x14ac:dyDescent="0.25">
      <c r="A37" s="9" t="s">
        <v>84</v>
      </c>
      <c r="B37" s="17" t="s">
        <v>85</v>
      </c>
      <c r="C37" s="15" t="s">
        <v>11</v>
      </c>
      <c r="D37" s="86" t="s">
        <v>12</v>
      </c>
      <c r="E37" s="12" t="s">
        <v>61</v>
      </c>
      <c r="F37" s="15" t="s">
        <v>93</v>
      </c>
      <c r="G37" s="12" t="s">
        <v>89</v>
      </c>
      <c r="H37" s="16">
        <v>45</v>
      </c>
      <c r="I37" s="9" t="s">
        <v>46</v>
      </c>
      <c r="J37" s="14">
        <v>753</v>
      </c>
      <c r="K37" s="57">
        <v>17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9" t="s">
        <v>84</v>
      </c>
      <c r="AC37" s="17" t="s">
        <v>85</v>
      </c>
      <c r="AD37" s="15" t="s">
        <v>11</v>
      </c>
      <c r="AE37" s="15" t="s">
        <v>12</v>
      </c>
      <c r="AF37" s="12" t="s">
        <v>61</v>
      </c>
      <c r="AG37" s="15" t="s">
        <v>93</v>
      </c>
      <c r="AH37" s="12" t="s">
        <v>89</v>
      </c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9" t="s">
        <v>84</v>
      </c>
      <c r="AT37" s="17" t="s">
        <v>85</v>
      </c>
      <c r="AU37" s="15" t="s">
        <v>11</v>
      </c>
      <c r="AV37" s="15" t="s">
        <v>12</v>
      </c>
      <c r="AW37" s="12" t="s">
        <v>61</v>
      </c>
      <c r="AX37" s="15" t="s">
        <v>93</v>
      </c>
      <c r="AY37" s="12" t="s">
        <v>89</v>
      </c>
      <c r="AZ37" s="54">
        <f t="shared" si="0"/>
        <v>0</v>
      </c>
      <c r="BA37" s="37"/>
      <c r="BB37" s="54">
        <f t="shared" si="1"/>
        <v>0</v>
      </c>
      <c r="BC37" s="37"/>
      <c r="BD37" s="37"/>
      <c r="BE37" s="37"/>
      <c r="BF37" s="47" t="s">
        <v>84</v>
      </c>
      <c r="BG37" s="48" t="s">
        <v>85</v>
      </c>
      <c r="BH37" s="51" t="s">
        <v>11</v>
      </c>
      <c r="BI37" s="51" t="s">
        <v>12</v>
      </c>
      <c r="BJ37" s="49" t="s">
        <v>61</v>
      </c>
      <c r="BK37" s="51" t="s">
        <v>93</v>
      </c>
      <c r="BL37" s="49" t="s">
        <v>89</v>
      </c>
      <c r="BM37" s="50">
        <f t="shared" si="8"/>
        <v>0</v>
      </c>
      <c r="BN37" s="50">
        <f t="shared" si="9"/>
        <v>0</v>
      </c>
      <c r="BO37" s="55">
        <f t="shared" si="10"/>
        <v>0</v>
      </c>
      <c r="BP37" s="55" t="e">
        <f t="shared" si="11"/>
        <v>#DIV/0!</v>
      </c>
      <c r="BQ37" s="55" t="e">
        <f t="shared" si="12"/>
        <v>#DIV/0!</v>
      </c>
      <c r="BR37" s="55" t="e">
        <f t="shared" si="13"/>
        <v>#DIV/0!</v>
      </c>
    </row>
    <row r="38" spans="1:70" ht="45.75" x14ac:dyDescent="0.25">
      <c r="A38" s="9" t="s">
        <v>113</v>
      </c>
      <c r="B38" s="17" t="s">
        <v>114</v>
      </c>
      <c r="C38" s="15" t="s">
        <v>11</v>
      </c>
      <c r="D38" s="86" t="s">
        <v>12</v>
      </c>
      <c r="E38" s="12" t="s">
        <v>94</v>
      </c>
      <c r="F38" s="15" t="s">
        <v>119</v>
      </c>
      <c r="G38" s="12" t="s">
        <v>117</v>
      </c>
      <c r="H38" s="16">
        <v>45</v>
      </c>
      <c r="I38" s="9" t="s">
        <v>80</v>
      </c>
      <c r="J38" s="14">
        <v>585</v>
      </c>
      <c r="K38" s="57">
        <v>17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9" t="s">
        <v>113</v>
      </c>
      <c r="AC38" s="17" t="s">
        <v>114</v>
      </c>
      <c r="AD38" s="15" t="s">
        <v>11</v>
      </c>
      <c r="AE38" s="15" t="s">
        <v>12</v>
      </c>
      <c r="AF38" s="12" t="s">
        <v>94</v>
      </c>
      <c r="AG38" s="15" t="s">
        <v>119</v>
      </c>
      <c r="AH38" s="12" t="s">
        <v>117</v>
      </c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9" t="s">
        <v>113</v>
      </c>
      <c r="AT38" s="17" t="s">
        <v>114</v>
      </c>
      <c r="AU38" s="15" t="s">
        <v>11</v>
      </c>
      <c r="AV38" s="15" t="s">
        <v>12</v>
      </c>
      <c r="AW38" s="12" t="s">
        <v>94</v>
      </c>
      <c r="AX38" s="15" t="s">
        <v>119</v>
      </c>
      <c r="AY38" s="12" t="s">
        <v>117</v>
      </c>
      <c r="AZ38" s="54">
        <f t="shared" si="0"/>
        <v>0</v>
      </c>
      <c r="BA38" s="37"/>
      <c r="BB38" s="54">
        <f t="shared" si="1"/>
        <v>0</v>
      </c>
      <c r="BC38" s="37"/>
      <c r="BD38" s="37"/>
      <c r="BE38" s="37"/>
      <c r="BF38" s="47" t="s">
        <v>113</v>
      </c>
      <c r="BG38" s="48" t="s">
        <v>114</v>
      </c>
      <c r="BH38" s="51" t="s">
        <v>11</v>
      </c>
      <c r="BI38" s="51" t="s">
        <v>12</v>
      </c>
      <c r="BJ38" s="49" t="s">
        <v>94</v>
      </c>
      <c r="BK38" s="51" t="s">
        <v>119</v>
      </c>
      <c r="BL38" s="49" t="s">
        <v>117</v>
      </c>
      <c r="BM38" s="50">
        <f t="shared" si="8"/>
        <v>0</v>
      </c>
      <c r="BN38" s="50">
        <f t="shared" si="9"/>
        <v>0</v>
      </c>
      <c r="BO38" s="55">
        <f t="shared" si="10"/>
        <v>0</v>
      </c>
      <c r="BP38" s="55" t="e">
        <f t="shared" si="11"/>
        <v>#DIV/0!</v>
      </c>
      <c r="BQ38" s="55" t="e">
        <f t="shared" si="12"/>
        <v>#DIV/0!</v>
      </c>
      <c r="BR38" s="55" t="e">
        <f t="shared" si="13"/>
        <v>#DIV/0!</v>
      </c>
    </row>
    <row r="39" spans="1:70" ht="45.75" x14ac:dyDescent="0.25">
      <c r="A39" s="9" t="s">
        <v>113</v>
      </c>
      <c r="B39" s="17" t="s">
        <v>114</v>
      </c>
      <c r="C39" s="15" t="s">
        <v>11</v>
      </c>
      <c r="D39" s="86" t="s">
        <v>12</v>
      </c>
      <c r="E39" s="12" t="s">
        <v>61</v>
      </c>
      <c r="F39" s="15" t="s">
        <v>123</v>
      </c>
      <c r="G39" s="12" t="s">
        <v>120</v>
      </c>
      <c r="H39" s="16">
        <v>45</v>
      </c>
      <c r="I39" s="9" t="s">
        <v>46</v>
      </c>
      <c r="J39" s="14">
        <v>753</v>
      </c>
      <c r="K39" s="57">
        <v>16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9" t="s">
        <v>113</v>
      </c>
      <c r="AC39" s="17" t="s">
        <v>114</v>
      </c>
      <c r="AD39" s="15" t="s">
        <v>11</v>
      </c>
      <c r="AE39" s="15" t="s">
        <v>12</v>
      </c>
      <c r="AF39" s="12" t="s">
        <v>61</v>
      </c>
      <c r="AG39" s="15" t="s">
        <v>123</v>
      </c>
      <c r="AH39" s="12" t="s">
        <v>120</v>
      </c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9" t="s">
        <v>113</v>
      </c>
      <c r="AT39" s="17" t="s">
        <v>114</v>
      </c>
      <c r="AU39" s="15" t="s">
        <v>11</v>
      </c>
      <c r="AV39" s="15" t="s">
        <v>12</v>
      </c>
      <c r="AW39" s="12" t="s">
        <v>61</v>
      </c>
      <c r="AX39" s="15" t="s">
        <v>123</v>
      </c>
      <c r="AY39" s="12" t="s">
        <v>120</v>
      </c>
      <c r="AZ39" s="54">
        <f t="shared" si="0"/>
        <v>0</v>
      </c>
      <c r="BA39" s="37"/>
      <c r="BB39" s="54">
        <f t="shared" si="1"/>
        <v>0</v>
      </c>
      <c r="BC39" s="37"/>
      <c r="BD39" s="37"/>
      <c r="BE39" s="37"/>
      <c r="BF39" s="47" t="s">
        <v>113</v>
      </c>
      <c r="BG39" s="48" t="s">
        <v>114</v>
      </c>
      <c r="BH39" s="51" t="s">
        <v>11</v>
      </c>
      <c r="BI39" s="51" t="s">
        <v>12</v>
      </c>
      <c r="BJ39" s="49" t="s">
        <v>61</v>
      </c>
      <c r="BK39" s="51" t="s">
        <v>123</v>
      </c>
      <c r="BL39" s="49" t="s">
        <v>120</v>
      </c>
      <c r="BM39" s="50">
        <f t="shared" si="8"/>
        <v>0</v>
      </c>
      <c r="BN39" s="50">
        <f t="shared" si="9"/>
        <v>0</v>
      </c>
      <c r="BO39" s="55">
        <f t="shared" si="10"/>
        <v>0</v>
      </c>
      <c r="BP39" s="55" t="e">
        <f t="shared" si="11"/>
        <v>#DIV/0!</v>
      </c>
      <c r="BQ39" s="55" t="e">
        <f t="shared" si="12"/>
        <v>#DIV/0!</v>
      </c>
      <c r="BR39" s="55" t="e">
        <f t="shared" si="13"/>
        <v>#DIV/0!</v>
      </c>
    </row>
    <row r="40" spans="1:70" ht="45.75" x14ac:dyDescent="0.25">
      <c r="A40" s="9" t="s">
        <v>125</v>
      </c>
      <c r="B40" s="17" t="s">
        <v>126</v>
      </c>
      <c r="C40" s="15" t="s">
        <v>11</v>
      </c>
      <c r="D40" s="86" t="s">
        <v>12</v>
      </c>
      <c r="E40" s="12" t="s">
        <v>82</v>
      </c>
      <c r="F40" s="15" t="s">
        <v>130</v>
      </c>
      <c r="G40" s="12" t="s">
        <v>128</v>
      </c>
      <c r="H40" s="16">
        <v>45</v>
      </c>
      <c r="I40" s="9" t="s">
        <v>16</v>
      </c>
      <c r="J40" s="14">
        <v>585</v>
      </c>
      <c r="K40" s="57">
        <v>24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9" t="s">
        <v>125</v>
      </c>
      <c r="AC40" s="17" t="s">
        <v>126</v>
      </c>
      <c r="AD40" s="15" t="s">
        <v>11</v>
      </c>
      <c r="AE40" s="15" t="s">
        <v>12</v>
      </c>
      <c r="AF40" s="12" t="s">
        <v>82</v>
      </c>
      <c r="AG40" s="15" t="s">
        <v>130</v>
      </c>
      <c r="AH40" s="12" t="s">
        <v>128</v>
      </c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9" t="s">
        <v>125</v>
      </c>
      <c r="AT40" s="17" t="s">
        <v>126</v>
      </c>
      <c r="AU40" s="15" t="s">
        <v>11</v>
      </c>
      <c r="AV40" s="15" t="s">
        <v>12</v>
      </c>
      <c r="AW40" s="12" t="s">
        <v>82</v>
      </c>
      <c r="AX40" s="15" t="s">
        <v>130</v>
      </c>
      <c r="AY40" s="12" t="s">
        <v>128</v>
      </c>
      <c r="AZ40" s="54">
        <f t="shared" si="0"/>
        <v>0</v>
      </c>
      <c r="BA40" s="37"/>
      <c r="BB40" s="54">
        <f t="shared" si="1"/>
        <v>0</v>
      </c>
      <c r="BC40" s="37"/>
      <c r="BD40" s="37"/>
      <c r="BE40" s="37"/>
      <c r="BF40" s="47" t="s">
        <v>125</v>
      </c>
      <c r="BG40" s="48" t="s">
        <v>126</v>
      </c>
      <c r="BH40" s="51" t="s">
        <v>11</v>
      </c>
      <c r="BI40" s="51" t="s">
        <v>12</v>
      </c>
      <c r="BJ40" s="49" t="s">
        <v>82</v>
      </c>
      <c r="BK40" s="51" t="s">
        <v>130</v>
      </c>
      <c r="BL40" s="49" t="s">
        <v>128</v>
      </c>
      <c r="BM40" s="50">
        <f t="shared" si="8"/>
        <v>0</v>
      </c>
      <c r="BN40" s="50">
        <f t="shared" si="9"/>
        <v>0</v>
      </c>
      <c r="BO40" s="55">
        <f t="shared" si="10"/>
        <v>0</v>
      </c>
      <c r="BP40" s="55" t="e">
        <f t="shared" si="11"/>
        <v>#DIV/0!</v>
      </c>
      <c r="BQ40" s="55" t="e">
        <f t="shared" si="12"/>
        <v>#DIV/0!</v>
      </c>
      <c r="BR40" s="55" t="e">
        <f t="shared" si="13"/>
        <v>#DIV/0!</v>
      </c>
    </row>
    <row r="41" spans="1:70" ht="34.5" x14ac:dyDescent="0.25">
      <c r="A41" s="9" t="s">
        <v>140</v>
      </c>
      <c r="B41" s="17" t="s">
        <v>141</v>
      </c>
      <c r="C41" s="15" t="s">
        <v>11</v>
      </c>
      <c r="D41" s="86" t="s">
        <v>12</v>
      </c>
      <c r="E41" s="12" t="s">
        <v>61</v>
      </c>
      <c r="F41" s="22" t="s">
        <v>142</v>
      </c>
      <c r="G41" s="23" t="s">
        <v>143</v>
      </c>
      <c r="H41" s="16">
        <v>45</v>
      </c>
      <c r="I41" s="24" t="s">
        <v>46</v>
      </c>
      <c r="J41" s="14">
        <v>1200</v>
      </c>
      <c r="K41" s="57">
        <v>15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9" t="s">
        <v>140</v>
      </c>
      <c r="AC41" s="17" t="s">
        <v>141</v>
      </c>
      <c r="AD41" s="15" t="s">
        <v>11</v>
      </c>
      <c r="AE41" s="15" t="s">
        <v>12</v>
      </c>
      <c r="AF41" s="12" t="s">
        <v>61</v>
      </c>
      <c r="AG41" s="22" t="s">
        <v>142</v>
      </c>
      <c r="AH41" s="23" t="s">
        <v>143</v>
      </c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9" t="s">
        <v>140</v>
      </c>
      <c r="AT41" s="17" t="s">
        <v>141</v>
      </c>
      <c r="AU41" s="15" t="s">
        <v>11</v>
      </c>
      <c r="AV41" s="15" t="s">
        <v>12</v>
      </c>
      <c r="AW41" s="12" t="s">
        <v>61</v>
      </c>
      <c r="AX41" s="22" t="s">
        <v>142</v>
      </c>
      <c r="AY41" s="23" t="s">
        <v>143</v>
      </c>
      <c r="AZ41" s="54">
        <f t="shared" si="0"/>
        <v>0</v>
      </c>
      <c r="BA41" s="37"/>
      <c r="BB41" s="54">
        <f t="shared" si="1"/>
        <v>0</v>
      </c>
      <c r="BC41" s="37"/>
      <c r="BD41" s="37"/>
      <c r="BE41" s="37"/>
      <c r="BF41" s="47" t="s">
        <v>140</v>
      </c>
      <c r="BG41" s="48" t="s">
        <v>141</v>
      </c>
      <c r="BH41" s="51" t="s">
        <v>11</v>
      </c>
      <c r="BI41" s="51" t="s">
        <v>12</v>
      </c>
      <c r="BJ41" s="49" t="s">
        <v>61</v>
      </c>
      <c r="BK41" s="73" t="s">
        <v>142</v>
      </c>
      <c r="BL41" s="65" t="s">
        <v>143</v>
      </c>
      <c r="BM41" s="50">
        <f t="shared" si="8"/>
        <v>0</v>
      </c>
      <c r="BN41" s="50">
        <f t="shared" si="9"/>
        <v>0</v>
      </c>
      <c r="BO41" s="55">
        <f t="shared" si="10"/>
        <v>0</v>
      </c>
      <c r="BP41" s="55" t="e">
        <f t="shared" si="11"/>
        <v>#DIV/0!</v>
      </c>
      <c r="BQ41" s="55" t="e">
        <f t="shared" si="12"/>
        <v>#DIV/0!</v>
      </c>
      <c r="BR41" s="55" t="e">
        <f t="shared" si="13"/>
        <v>#DIV/0!</v>
      </c>
    </row>
    <row r="42" spans="1:70" ht="45.75" x14ac:dyDescent="0.25">
      <c r="A42" s="9" t="s">
        <v>189</v>
      </c>
      <c r="B42" s="17" t="s">
        <v>190</v>
      </c>
      <c r="C42" s="15" t="s">
        <v>11</v>
      </c>
      <c r="D42" s="86" t="s">
        <v>12</v>
      </c>
      <c r="E42" s="12" t="s">
        <v>82</v>
      </c>
      <c r="F42" s="15" t="s">
        <v>193</v>
      </c>
      <c r="G42" s="12" t="s">
        <v>194</v>
      </c>
      <c r="H42" s="16">
        <v>45</v>
      </c>
      <c r="I42" s="9" t="s">
        <v>16</v>
      </c>
      <c r="J42" s="14">
        <v>585</v>
      </c>
      <c r="K42" s="57">
        <v>18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9" t="s">
        <v>189</v>
      </c>
      <c r="AC42" s="17" t="s">
        <v>190</v>
      </c>
      <c r="AD42" s="15" t="s">
        <v>11</v>
      </c>
      <c r="AE42" s="15" t="s">
        <v>12</v>
      </c>
      <c r="AF42" s="12" t="s">
        <v>82</v>
      </c>
      <c r="AG42" s="15" t="s">
        <v>193</v>
      </c>
      <c r="AH42" s="12" t="s">
        <v>194</v>
      </c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9" t="s">
        <v>189</v>
      </c>
      <c r="AT42" s="17" t="s">
        <v>190</v>
      </c>
      <c r="AU42" s="15" t="s">
        <v>11</v>
      </c>
      <c r="AV42" s="15" t="s">
        <v>12</v>
      </c>
      <c r="AW42" s="12" t="s">
        <v>82</v>
      </c>
      <c r="AX42" s="15" t="s">
        <v>193</v>
      </c>
      <c r="AY42" s="12" t="s">
        <v>194</v>
      </c>
      <c r="AZ42" s="54">
        <f t="shared" si="0"/>
        <v>0</v>
      </c>
      <c r="BA42" s="37"/>
      <c r="BB42" s="54">
        <f t="shared" si="1"/>
        <v>0</v>
      </c>
      <c r="BC42" s="37"/>
      <c r="BD42" s="37"/>
      <c r="BE42" s="37"/>
      <c r="BF42" s="47" t="s">
        <v>189</v>
      </c>
      <c r="BG42" s="48" t="s">
        <v>190</v>
      </c>
      <c r="BH42" s="51" t="s">
        <v>11</v>
      </c>
      <c r="BI42" s="51" t="s">
        <v>12</v>
      </c>
      <c r="BJ42" s="49" t="s">
        <v>82</v>
      </c>
      <c r="BK42" s="51" t="s">
        <v>193</v>
      </c>
      <c r="BL42" s="49" t="s">
        <v>194</v>
      </c>
      <c r="BM42" s="77">
        <f t="shared" si="8"/>
        <v>0</v>
      </c>
      <c r="BN42" s="77">
        <f t="shared" si="9"/>
        <v>0</v>
      </c>
      <c r="BO42" s="78">
        <f t="shared" si="10"/>
        <v>0</v>
      </c>
      <c r="BP42" s="78" t="e">
        <f t="shared" si="11"/>
        <v>#DIV/0!</v>
      </c>
      <c r="BQ42" s="78" t="e">
        <f t="shared" si="12"/>
        <v>#DIV/0!</v>
      </c>
      <c r="BR42" s="78" t="e">
        <f t="shared" si="13"/>
        <v>#DIV/0!</v>
      </c>
    </row>
    <row r="43" spans="1:70" ht="34.5" x14ac:dyDescent="0.25">
      <c r="A43" s="9" t="s">
        <v>238</v>
      </c>
      <c r="B43" s="17" t="s">
        <v>239</v>
      </c>
      <c r="C43" s="22" t="s">
        <v>11</v>
      </c>
      <c r="D43" s="87" t="s">
        <v>12</v>
      </c>
      <c r="E43" s="23" t="s">
        <v>94</v>
      </c>
      <c r="F43" s="15" t="s">
        <v>86</v>
      </c>
      <c r="G43" s="12" t="s">
        <v>87</v>
      </c>
      <c r="H43" s="16">
        <v>45</v>
      </c>
      <c r="I43" s="24" t="s">
        <v>80</v>
      </c>
      <c r="J43" s="14">
        <v>585</v>
      </c>
      <c r="K43" s="57">
        <v>18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9" t="s">
        <v>238</v>
      </c>
      <c r="AC43" s="17" t="s">
        <v>239</v>
      </c>
      <c r="AD43" s="22" t="s">
        <v>11</v>
      </c>
      <c r="AE43" s="22" t="s">
        <v>12</v>
      </c>
      <c r="AF43" s="23" t="s">
        <v>94</v>
      </c>
      <c r="AG43" s="15" t="s">
        <v>86</v>
      </c>
      <c r="AH43" s="12" t="s">
        <v>87</v>
      </c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9" t="s">
        <v>238</v>
      </c>
      <c r="AT43" s="17" t="s">
        <v>239</v>
      </c>
      <c r="AU43" s="22" t="s">
        <v>11</v>
      </c>
      <c r="AV43" s="22" t="s">
        <v>12</v>
      </c>
      <c r="AW43" s="23" t="s">
        <v>94</v>
      </c>
      <c r="AX43" s="15" t="s">
        <v>86</v>
      </c>
      <c r="AY43" s="12" t="s">
        <v>87</v>
      </c>
      <c r="AZ43" s="54">
        <f t="shared" si="0"/>
        <v>0</v>
      </c>
      <c r="BA43" s="37"/>
      <c r="BB43" s="54">
        <f t="shared" si="1"/>
        <v>0</v>
      </c>
      <c r="BC43" s="37"/>
      <c r="BD43" s="37"/>
      <c r="BE43" s="37"/>
      <c r="BF43" s="47" t="s">
        <v>238</v>
      </c>
      <c r="BG43" s="48" t="s">
        <v>239</v>
      </c>
      <c r="BH43" s="73" t="s">
        <v>11</v>
      </c>
      <c r="BI43" s="73" t="s">
        <v>12</v>
      </c>
      <c r="BJ43" s="65" t="s">
        <v>94</v>
      </c>
      <c r="BK43" s="51" t="s">
        <v>86</v>
      </c>
      <c r="BL43" s="49" t="s">
        <v>87</v>
      </c>
    </row>
    <row r="44" spans="1:70" ht="34.5" x14ac:dyDescent="0.25">
      <c r="A44" s="9" t="s">
        <v>244</v>
      </c>
      <c r="B44" s="17" t="s">
        <v>245</v>
      </c>
      <c r="C44" s="22" t="s">
        <v>11</v>
      </c>
      <c r="D44" s="87" t="s">
        <v>12</v>
      </c>
      <c r="E44" s="12" t="s">
        <v>61</v>
      </c>
      <c r="F44" s="25" t="s">
        <v>142</v>
      </c>
      <c r="G44" s="12" t="s">
        <v>143</v>
      </c>
      <c r="H44" s="16">
        <v>45</v>
      </c>
      <c r="I44" s="24" t="s">
        <v>46</v>
      </c>
      <c r="J44" s="14">
        <v>1200</v>
      </c>
      <c r="K44" s="57">
        <v>6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9" t="s">
        <v>244</v>
      </c>
      <c r="AC44" s="17" t="s">
        <v>245</v>
      </c>
      <c r="AD44" s="22" t="s">
        <v>11</v>
      </c>
      <c r="AE44" s="22" t="s">
        <v>12</v>
      </c>
      <c r="AF44" s="12" t="s">
        <v>61</v>
      </c>
      <c r="AG44" s="25" t="s">
        <v>142</v>
      </c>
      <c r="AH44" s="12" t="s">
        <v>143</v>
      </c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9" t="s">
        <v>244</v>
      </c>
      <c r="AT44" s="17" t="s">
        <v>245</v>
      </c>
      <c r="AU44" s="22" t="s">
        <v>11</v>
      </c>
      <c r="AV44" s="22" t="s">
        <v>12</v>
      </c>
      <c r="AW44" s="12" t="s">
        <v>61</v>
      </c>
      <c r="AX44" s="25" t="s">
        <v>142</v>
      </c>
      <c r="AY44" s="12" t="s">
        <v>143</v>
      </c>
      <c r="AZ44" s="54">
        <f t="shared" si="0"/>
        <v>0</v>
      </c>
      <c r="BA44" s="37"/>
      <c r="BB44" s="54">
        <f t="shared" si="1"/>
        <v>0</v>
      </c>
      <c r="BC44" s="37"/>
      <c r="BD44" s="37"/>
      <c r="BE44" s="37"/>
      <c r="BF44" s="47" t="s">
        <v>244</v>
      </c>
      <c r="BG44" s="48" t="s">
        <v>245</v>
      </c>
      <c r="BH44" s="73" t="s">
        <v>11</v>
      </c>
      <c r="BI44" s="73" t="s">
        <v>12</v>
      </c>
      <c r="BJ44" s="49" t="s">
        <v>61</v>
      </c>
      <c r="BK44" s="73" t="s">
        <v>142</v>
      </c>
      <c r="BL44" s="49" t="s">
        <v>143</v>
      </c>
    </row>
    <row r="45" spans="1:70" ht="23.25" x14ac:dyDescent="0.25">
      <c r="A45" s="9" t="s">
        <v>244</v>
      </c>
      <c r="B45" s="17" t="s">
        <v>245</v>
      </c>
      <c r="C45" s="22" t="s">
        <v>11</v>
      </c>
      <c r="D45" s="87" t="s">
        <v>12</v>
      </c>
      <c r="E45" s="12" t="s">
        <v>61</v>
      </c>
      <c r="F45" s="15" t="s">
        <v>246</v>
      </c>
      <c r="G45" s="12" t="s">
        <v>120</v>
      </c>
      <c r="H45" s="16">
        <v>45</v>
      </c>
      <c r="I45" s="24" t="s">
        <v>46</v>
      </c>
      <c r="J45" s="14">
        <v>753</v>
      </c>
      <c r="K45" s="57">
        <v>6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9" t="s">
        <v>244</v>
      </c>
      <c r="AC45" s="17" t="s">
        <v>245</v>
      </c>
      <c r="AD45" s="22" t="s">
        <v>11</v>
      </c>
      <c r="AE45" s="22" t="s">
        <v>12</v>
      </c>
      <c r="AF45" s="12" t="s">
        <v>61</v>
      </c>
      <c r="AG45" s="15" t="s">
        <v>246</v>
      </c>
      <c r="AH45" s="12" t="s">
        <v>120</v>
      </c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9" t="s">
        <v>244</v>
      </c>
      <c r="AT45" s="17" t="s">
        <v>245</v>
      </c>
      <c r="AU45" s="22" t="s">
        <v>11</v>
      </c>
      <c r="AV45" s="22" t="s">
        <v>12</v>
      </c>
      <c r="AW45" s="12" t="s">
        <v>61</v>
      </c>
      <c r="AX45" s="15" t="s">
        <v>246</v>
      </c>
      <c r="AY45" s="12" t="s">
        <v>120</v>
      </c>
      <c r="AZ45" s="54">
        <f t="shared" si="0"/>
        <v>0</v>
      </c>
      <c r="BA45" s="37"/>
      <c r="BB45" s="54">
        <f t="shared" si="1"/>
        <v>0</v>
      </c>
      <c r="BC45" s="37"/>
      <c r="BD45" s="37"/>
      <c r="BE45" s="37"/>
      <c r="BF45" s="47" t="s">
        <v>244</v>
      </c>
      <c r="BG45" s="48" t="s">
        <v>245</v>
      </c>
      <c r="BH45" s="73" t="s">
        <v>11</v>
      </c>
      <c r="BI45" s="73" t="s">
        <v>12</v>
      </c>
      <c r="BJ45" s="49" t="s">
        <v>61</v>
      </c>
      <c r="BK45" s="51" t="s">
        <v>246</v>
      </c>
      <c r="BL45" s="49" t="s">
        <v>120</v>
      </c>
    </row>
    <row r="46" spans="1:70" ht="34.5" x14ac:dyDescent="0.25">
      <c r="A46" s="9" t="s">
        <v>244</v>
      </c>
      <c r="B46" s="17" t="s">
        <v>245</v>
      </c>
      <c r="C46" s="22" t="s">
        <v>11</v>
      </c>
      <c r="D46" s="87" t="s">
        <v>12</v>
      </c>
      <c r="E46" s="12" t="s">
        <v>61</v>
      </c>
      <c r="F46" s="15" t="s">
        <v>93</v>
      </c>
      <c r="G46" s="12" t="s">
        <v>89</v>
      </c>
      <c r="H46" s="16">
        <v>45</v>
      </c>
      <c r="I46" s="24" t="s">
        <v>46</v>
      </c>
      <c r="J46" s="14">
        <v>753</v>
      </c>
      <c r="K46" s="57">
        <v>6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9" t="s">
        <v>244</v>
      </c>
      <c r="AC46" s="17" t="s">
        <v>245</v>
      </c>
      <c r="AD46" s="22" t="s">
        <v>11</v>
      </c>
      <c r="AE46" s="22" t="s">
        <v>12</v>
      </c>
      <c r="AF46" s="12" t="s">
        <v>61</v>
      </c>
      <c r="AG46" s="15" t="s">
        <v>93</v>
      </c>
      <c r="AH46" s="12" t="s">
        <v>89</v>
      </c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9" t="s">
        <v>244</v>
      </c>
      <c r="AT46" s="17" t="s">
        <v>245</v>
      </c>
      <c r="AU46" s="22" t="s">
        <v>11</v>
      </c>
      <c r="AV46" s="22" t="s">
        <v>12</v>
      </c>
      <c r="AW46" s="12" t="s">
        <v>61</v>
      </c>
      <c r="AX46" s="15" t="s">
        <v>93</v>
      </c>
      <c r="AY46" s="12" t="s">
        <v>89</v>
      </c>
      <c r="AZ46" s="54">
        <f t="shared" si="0"/>
        <v>0</v>
      </c>
      <c r="BA46" s="37"/>
      <c r="BB46" s="54">
        <f t="shared" si="1"/>
        <v>0</v>
      </c>
      <c r="BC46" s="37"/>
      <c r="BD46" s="37"/>
      <c r="BE46" s="37"/>
      <c r="BF46" s="47" t="s">
        <v>244</v>
      </c>
      <c r="BG46" s="48" t="s">
        <v>245</v>
      </c>
      <c r="BH46" s="73" t="s">
        <v>11</v>
      </c>
      <c r="BI46" s="73" t="s">
        <v>12</v>
      </c>
      <c r="BJ46" s="49" t="s">
        <v>61</v>
      </c>
      <c r="BK46" s="51" t="s">
        <v>93</v>
      </c>
      <c r="BL46" s="49" t="s">
        <v>89</v>
      </c>
    </row>
  </sheetData>
  <sortState ref="A2:BR46">
    <sortCondition ref="D2:D46"/>
  </sortState>
  <pageMargins left="0.70866141732283472" right="0.70866141732283472" top="0.74803149606299213" bottom="0.74803149606299213" header="0.31496062992125984" footer="0.31496062992125984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8"/>
  <sheetViews>
    <sheetView workbookViewId="0">
      <pane ySplit="1" topLeftCell="A2" activePane="bottomLeft" state="frozen"/>
      <selection pane="bottomLeft" activeCell="G10" sqref="G10"/>
    </sheetView>
  </sheetViews>
  <sheetFormatPr defaultRowHeight="15" x14ac:dyDescent="0.25"/>
  <cols>
    <col min="1" max="1" width="5.140625" style="30" customWidth="1"/>
    <col min="2" max="2" width="8.28515625" customWidth="1"/>
    <col min="3" max="3" width="3" customWidth="1"/>
    <col min="4" max="4" width="4.85546875" customWidth="1"/>
    <col min="5" max="5" width="6.85546875" customWidth="1"/>
    <col min="6" max="6" width="6.140625" customWidth="1"/>
    <col min="7" max="7" width="9.85546875" customWidth="1"/>
    <col min="8" max="8" width="3.85546875" hidden="1" customWidth="1"/>
    <col min="9" max="9" width="3.7109375" hidden="1" customWidth="1"/>
    <col min="10" max="10" width="7.28515625" hidden="1" customWidth="1"/>
    <col min="11" max="11" width="6.85546875" style="36" customWidth="1"/>
    <col min="12" max="12" width="8.5703125" customWidth="1"/>
    <col min="13" max="13" width="9" customWidth="1"/>
    <col min="14" max="14" width="8.5703125" customWidth="1"/>
    <col min="16" max="16" width="8.5703125" customWidth="1"/>
    <col min="18" max="18" width="8.85546875" customWidth="1"/>
    <col min="20" max="20" width="8.42578125" customWidth="1"/>
    <col min="21" max="21" width="8.5703125" customWidth="1"/>
    <col min="22" max="22" width="8.42578125" customWidth="1"/>
    <col min="24" max="24" width="10.5703125" customWidth="1"/>
    <col min="25" max="25" width="10" customWidth="1"/>
    <col min="26" max="26" width="10.5703125" customWidth="1"/>
    <col min="27" max="27" width="11" customWidth="1"/>
    <col min="28" max="28" width="5.140625" style="30" customWidth="1"/>
    <col min="29" max="29" width="8.28515625" customWidth="1"/>
    <col min="30" max="30" width="3" customWidth="1"/>
    <col min="31" max="31" width="4.85546875" customWidth="1"/>
    <col min="32" max="32" width="6.85546875" customWidth="1"/>
    <col min="33" max="33" width="6.140625" customWidth="1"/>
    <col min="34" max="34" width="9.85546875" customWidth="1"/>
    <col min="45" max="45" width="5.140625" style="30" customWidth="1"/>
    <col min="46" max="46" width="8.28515625" customWidth="1"/>
    <col min="47" max="47" width="3" customWidth="1"/>
    <col min="48" max="48" width="4.85546875" customWidth="1"/>
    <col min="49" max="49" width="6.85546875" customWidth="1"/>
    <col min="50" max="50" width="6.140625" customWidth="1"/>
    <col min="51" max="51" width="9.85546875" customWidth="1"/>
    <col min="52" max="52" width="10.85546875" customWidth="1"/>
    <col min="53" max="53" width="10.7109375" customWidth="1"/>
    <col min="54" max="54" width="11.7109375" customWidth="1"/>
    <col min="55" max="55" width="12.7109375" customWidth="1"/>
    <col min="56" max="56" width="10.7109375" customWidth="1"/>
    <col min="57" max="57" width="10.5703125" customWidth="1"/>
    <col min="58" max="58" width="5.140625" style="30" customWidth="1"/>
    <col min="59" max="59" width="8.28515625" customWidth="1"/>
    <col min="60" max="60" width="3" customWidth="1"/>
    <col min="61" max="61" width="4.85546875" customWidth="1"/>
    <col min="62" max="62" width="6.85546875" customWidth="1"/>
    <col min="63" max="63" width="6.140625" customWidth="1"/>
    <col min="64" max="64" width="9.85546875" customWidth="1"/>
    <col min="68" max="68" width="10.28515625" customWidth="1"/>
  </cols>
  <sheetData>
    <row r="1" spans="1:70" ht="101.25" customHeight="1" thickBot="1" x14ac:dyDescent="0.35">
      <c r="A1" s="1" t="s">
        <v>0</v>
      </c>
      <c r="B1" s="60" t="s">
        <v>291</v>
      </c>
      <c r="C1" s="2" t="s">
        <v>1</v>
      </c>
      <c r="D1" s="89" t="s">
        <v>2</v>
      </c>
      <c r="E1" s="3" t="s">
        <v>3</v>
      </c>
      <c r="F1" s="4" t="s">
        <v>4</v>
      </c>
      <c r="G1" s="3" t="s">
        <v>5</v>
      </c>
      <c r="H1" s="5" t="s">
        <v>6</v>
      </c>
      <c r="I1" s="6" t="s">
        <v>7</v>
      </c>
      <c r="J1" s="7" t="s">
        <v>8</v>
      </c>
      <c r="K1" s="56" t="s">
        <v>279</v>
      </c>
      <c r="L1" s="31" t="s">
        <v>251</v>
      </c>
      <c r="M1" s="31" t="s">
        <v>252</v>
      </c>
      <c r="N1" s="31" t="s">
        <v>253</v>
      </c>
      <c r="O1" s="31" t="s">
        <v>254</v>
      </c>
      <c r="P1" s="31" t="s">
        <v>255</v>
      </c>
      <c r="Q1" s="31" t="s">
        <v>256</v>
      </c>
      <c r="R1" s="31" t="s">
        <v>257</v>
      </c>
      <c r="S1" s="31" t="s">
        <v>258</v>
      </c>
      <c r="T1" s="31" t="s">
        <v>259</v>
      </c>
      <c r="U1" s="31" t="s">
        <v>260</v>
      </c>
      <c r="V1" s="31" t="s">
        <v>261</v>
      </c>
      <c r="W1" s="31" t="s">
        <v>262</v>
      </c>
      <c r="X1" s="31" t="s">
        <v>263</v>
      </c>
      <c r="Y1" s="31" t="s">
        <v>264</v>
      </c>
      <c r="Z1" s="32" t="s">
        <v>265</v>
      </c>
      <c r="AA1" s="32" t="s">
        <v>266</v>
      </c>
      <c r="AB1" s="1" t="s">
        <v>0</v>
      </c>
      <c r="AC1" s="35" t="s">
        <v>282</v>
      </c>
      <c r="AD1" s="2" t="s">
        <v>1</v>
      </c>
      <c r="AE1" s="2" t="s">
        <v>2</v>
      </c>
      <c r="AF1" s="3" t="s">
        <v>3</v>
      </c>
      <c r="AG1" s="4" t="s">
        <v>4</v>
      </c>
      <c r="AH1" s="3" t="s">
        <v>5</v>
      </c>
      <c r="AI1" s="33" t="s">
        <v>280</v>
      </c>
      <c r="AJ1" s="33" t="s">
        <v>281</v>
      </c>
      <c r="AK1" s="32" t="s">
        <v>267</v>
      </c>
      <c r="AL1" s="32" t="s">
        <v>268</v>
      </c>
      <c r="AM1" s="33" t="s">
        <v>271</v>
      </c>
      <c r="AN1" s="33" t="s">
        <v>272</v>
      </c>
      <c r="AO1" s="32" t="s">
        <v>269</v>
      </c>
      <c r="AP1" s="32" t="s">
        <v>270</v>
      </c>
      <c r="AQ1" s="33" t="s">
        <v>273</v>
      </c>
      <c r="AR1" s="33" t="s">
        <v>274</v>
      </c>
      <c r="AS1" s="1" t="s">
        <v>0</v>
      </c>
      <c r="AT1" s="35" t="s">
        <v>282</v>
      </c>
      <c r="AU1" s="2" t="s">
        <v>1</v>
      </c>
      <c r="AV1" s="2" t="s">
        <v>2</v>
      </c>
      <c r="AW1" s="3" t="s">
        <v>3</v>
      </c>
      <c r="AX1" s="4" t="s">
        <v>4</v>
      </c>
      <c r="AY1" s="3" t="s">
        <v>5</v>
      </c>
      <c r="AZ1" s="46" t="s">
        <v>275</v>
      </c>
      <c r="BA1" s="33" t="s">
        <v>276</v>
      </c>
      <c r="BB1" s="46" t="s">
        <v>283</v>
      </c>
      <c r="BC1" s="33" t="s">
        <v>284</v>
      </c>
      <c r="BD1" s="32" t="s">
        <v>277</v>
      </c>
      <c r="BE1" s="32" t="s">
        <v>278</v>
      </c>
      <c r="BF1" s="53" t="s">
        <v>0</v>
      </c>
      <c r="BG1" s="42" t="s">
        <v>282</v>
      </c>
      <c r="BH1" s="43" t="s">
        <v>1</v>
      </c>
      <c r="BI1" s="43" t="s">
        <v>2</v>
      </c>
      <c r="BJ1" s="44" t="s">
        <v>3</v>
      </c>
      <c r="BK1" s="45" t="s">
        <v>4</v>
      </c>
      <c r="BL1" s="44" t="s">
        <v>5</v>
      </c>
      <c r="BM1" s="46" t="s">
        <v>285</v>
      </c>
      <c r="BN1" s="46" t="s">
        <v>286</v>
      </c>
      <c r="BO1" s="46" t="s">
        <v>287</v>
      </c>
      <c r="BP1" s="46" t="s">
        <v>288</v>
      </c>
      <c r="BQ1" s="46" t="s">
        <v>289</v>
      </c>
      <c r="BR1" s="46" t="s">
        <v>290</v>
      </c>
    </row>
    <row r="2" spans="1:70" ht="34.5" x14ac:dyDescent="0.25">
      <c r="A2" s="9" t="s">
        <v>23</v>
      </c>
      <c r="B2" s="17" t="s">
        <v>24</v>
      </c>
      <c r="C2" s="12" t="s">
        <v>25</v>
      </c>
      <c r="D2" s="40" t="s">
        <v>26</v>
      </c>
      <c r="E2" s="12" t="s">
        <v>28</v>
      </c>
      <c r="F2" s="12" t="s">
        <v>29</v>
      </c>
      <c r="G2" s="12" t="s">
        <v>30</v>
      </c>
      <c r="H2" s="18">
        <v>45</v>
      </c>
      <c r="I2" s="17" t="s">
        <v>16</v>
      </c>
      <c r="J2" s="14">
        <v>585</v>
      </c>
      <c r="K2" s="57">
        <v>17</v>
      </c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9" t="s">
        <v>23</v>
      </c>
      <c r="AC2" s="17" t="s">
        <v>24</v>
      </c>
      <c r="AD2" s="12" t="s">
        <v>25</v>
      </c>
      <c r="AE2" s="12" t="s">
        <v>26</v>
      </c>
      <c r="AF2" s="12" t="s">
        <v>28</v>
      </c>
      <c r="AG2" s="12" t="s">
        <v>29</v>
      </c>
      <c r="AH2" s="12" t="s">
        <v>30</v>
      </c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9" t="s">
        <v>23</v>
      </c>
      <c r="AT2" s="17" t="s">
        <v>24</v>
      </c>
      <c r="AU2" s="12" t="s">
        <v>25</v>
      </c>
      <c r="AV2" s="12" t="s">
        <v>26</v>
      </c>
      <c r="AW2" s="12" t="s">
        <v>28</v>
      </c>
      <c r="AX2" s="12" t="s">
        <v>29</v>
      </c>
      <c r="AY2" s="12" t="s">
        <v>30</v>
      </c>
      <c r="AZ2" s="54">
        <f>SUM(Z2+AA2)</f>
        <v>0</v>
      </c>
      <c r="BA2" s="37"/>
      <c r="BB2" s="54">
        <f>SUM(Z2+AA2)</f>
        <v>0</v>
      </c>
      <c r="BC2" s="37"/>
      <c r="BD2" s="37"/>
      <c r="BE2" s="37"/>
      <c r="BF2" s="47" t="s">
        <v>23</v>
      </c>
      <c r="BG2" s="48" t="s">
        <v>24</v>
      </c>
      <c r="BH2" s="49" t="s">
        <v>25</v>
      </c>
      <c r="BI2" s="49" t="s">
        <v>26</v>
      </c>
      <c r="BJ2" s="49" t="s">
        <v>28</v>
      </c>
      <c r="BK2" s="49" t="s">
        <v>29</v>
      </c>
      <c r="BL2" s="49" t="s">
        <v>30</v>
      </c>
      <c r="BM2" s="50">
        <f>SUM(L2:Y2)</f>
        <v>0</v>
      </c>
      <c r="BN2" s="50">
        <f>SUM(Z2+AA2)</f>
        <v>0</v>
      </c>
      <c r="BO2" s="55">
        <f>SUM(BM2/K2)</f>
        <v>0</v>
      </c>
      <c r="BP2" s="55" t="e">
        <f>SUM(BN2/BM2)</f>
        <v>#DIV/0!</v>
      </c>
      <c r="BQ2" s="55" t="e">
        <f>SUM(BA2/AZ2)</f>
        <v>#DIV/0!</v>
      </c>
      <c r="BR2" s="55" t="e">
        <f>SUM(BC2/BB2)</f>
        <v>#DIV/0!</v>
      </c>
    </row>
    <row r="3" spans="1:70" ht="34.5" x14ac:dyDescent="0.25">
      <c r="A3" s="9" t="s">
        <v>23</v>
      </c>
      <c r="B3" s="17" t="s">
        <v>24</v>
      </c>
      <c r="C3" s="15" t="s">
        <v>25</v>
      </c>
      <c r="D3" s="41" t="s">
        <v>26</v>
      </c>
      <c r="E3" s="12" t="s">
        <v>27</v>
      </c>
      <c r="F3" s="15" t="s">
        <v>32</v>
      </c>
      <c r="G3" s="12" t="s">
        <v>30</v>
      </c>
      <c r="H3" s="16">
        <v>45</v>
      </c>
      <c r="I3" s="9" t="s">
        <v>16</v>
      </c>
      <c r="J3" s="14">
        <v>585</v>
      </c>
      <c r="K3" s="57">
        <v>17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9" t="s">
        <v>23</v>
      </c>
      <c r="AC3" s="17" t="s">
        <v>24</v>
      </c>
      <c r="AD3" s="15" t="s">
        <v>25</v>
      </c>
      <c r="AE3" s="15" t="s">
        <v>26</v>
      </c>
      <c r="AF3" s="12" t="s">
        <v>27</v>
      </c>
      <c r="AG3" s="15" t="s">
        <v>32</v>
      </c>
      <c r="AH3" s="12" t="s">
        <v>30</v>
      </c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9" t="s">
        <v>23</v>
      </c>
      <c r="AT3" s="17" t="s">
        <v>24</v>
      </c>
      <c r="AU3" s="15" t="s">
        <v>25</v>
      </c>
      <c r="AV3" s="15" t="s">
        <v>26</v>
      </c>
      <c r="AW3" s="12" t="s">
        <v>27</v>
      </c>
      <c r="AX3" s="15" t="s">
        <v>32</v>
      </c>
      <c r="AY3" s="12" t="s">
        <v>30</v>
      </c>
      <c r="AZ3" s="54">
        <f t="shared" ref="AZ3:AZ8" si="0">SUM(Z3+AA3)</f>
        <v>0</v>
      </c>
      <c r="BA3" s="37"/>
      <c r="BB3" s="54">
        <f t="shared" ref="BB3:BB8" si="1">SUM(Z3+AA3)</f>
        <v>0</v>
      </c>
      <c r="BC3" s="37"/>
      <c r="BD3" s="37"/>
      <c r="BE3" s="37"/>
      <c r="BF3" s="47" t="s">
        <v>23</v>
      </c>
      <c r="BG3" s="48" t="s">
        <v>24</v>
      </c>
      <c r="BH3" s="51" t="s">
        <v>25</v>
      </c>
      <c r="BI3" s="51" t="s">
        <v>26</v>
      </c>
      <c r="BJ3" s="49" t="s">
        <v>27</v>
      </c>
      <c r="BK3" s="51" t="s">
        <v>32</v>
      </c>
      <c r="BL3" s="49" t="s">
        <v>30</v>
      </c>
      <c r="BM3" s="50">
        <f t="shared" ref="BM3:BM8" si="2">SUM(L3:Y3)</f>
        <v>0</v>
      </c>
      <c r="BN3" s="50">
        <f t="shared" ref="BN3:BN8" si="3">SUM(Z3+AA3)</f>
        <v>0</v>
      </c>
      <c r="BO3" s="55">
        <f t="shared" ref="BO3:BO8" si="4">SUM(BM3/K3)</f>
        <v>0</v>
      </c>
      <c r="BP3" s="55" t="e">
        <f t="shared" ref="BP3:BP8" si="5">SUM(BN3/BM3)</f>
        <v>#DIV/0!</v>
      </c>
      <c r="BQ3" s="55" t="e">
        <f t="shared" ref="BQ3:BQ8" si="6">SUM(BA3/AZ3)</f>
        <v>#DIV/0!</v>
      </c>
      <c r="BR3" s="55" t="e">
        <f t="shared" ref="BR3:BR8" si="7">SUM(BC3/BB3)</f>
        <v>#DIV/0!</v>
      </c>
    </row>
    <row r="4" spans="1:70" ht="34.5" x14ac:dyDescent="0.25">
      <c r="A4" s="9" t="s">
        <v>23</v>
      </c>
      <c r="B4" s="17" t="s">
        <v>24</v>
      </c>
      <c r="C4" s="15" t="s">
        <v>25</v>
      </c>
      <c r="D4" s="41" t="s">
        <v>26</v>
      </c>
      <c r="E4" s="12" t="s">
        <v>28</v>
      </c>
      <c r="F4" s="15" t="s">
        <v>33</v>
      </c>
      <c r="G4" s="12" t="s">
        <v>34</v>
      </c>
      <c r="H4" s="16">
        <v>45</v>
      </c>
      <c r="I4" s="9" t="s">
        <v>16</v>
      </c>
      <c r="J4" s="14">
        <v>585</v>
      </c>
      <c r="K4" s="57">
        <v>19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9" t="s">
        <v>23</v>
      </c>
      <c r="AC4" s="17" t="s">
        <v>24</v>
      </c>
      <c r="AD4" s="15" t="s">
        <v>25</v>
      </c>
      <c r="AE4" s="15" t="s">
        <v>26</v>
      </c>
      <c r="AF4" s="12" t="s">
        <v>28</v>
      </c>
      <c r="AG4" s="15" t="s">
        <v>33</v>
      </c>
      <c r="AH4" s="12" t="s">
        <v>34</v>
      </c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9" t="s">
        <v>23</v>
      </c>
      <c r="AT4" s="17" t="s">
        <v>24</v>
      </c>
      <c r="AU4" s="15" t="s">
        <v>25</v>
      </c>
      <c r="AV4" s="15" t="s">
        <v>26</v>
      </c>
      <c r="AW4" s="12" t="s">
        <v>28</v>
      </c>
      <c r="AX4" s="15" t="s">
        <v>33</v>
      </c>
      <c r="AY4" s="12" t="s">
        <v>34</v>
      </c>
      <c r="AZ4" s="54">
        <f t="shared" si="0"/>
        <v>0</v>
      </c>
      <c r="BA4" s="37"/>
      <c r="BB4" s="54">
        <f t="shared" si="1"/>
        <v>0</v>
      </c>
      <c r="BC4" s="37"/>
      <c r="BD4" s="37"/>
      <c r="BE4" s="37"/>
      <c r="BF4" s="47" t="s">
        <v>23</v>
      </c>
      <c r="BG4" s="48" t="s">
        <v>24</v>
      </c>
      <c r="BH4" s="51" t="s">
        <v>25</v>
      </c>
      <c r="BI4" s="51" t="s">
        <v>26</v>
      </c>
      <c r="BJ4" s="49" t="s">
        <v>28</v>
      </c>
      <c r="BK4" s="51" t="s">
        <v>33</v>
      </c>
      <c r="BL4" s="49" t="s">
        <v>34</v>
      </c>
      <c r="BM4" s="50">
        <f t="shared" si="2"/>
        <v>0</v>
      </c>
      <c r="BN4" s="50">
        <f t="shared" si="3"/>
        <v>0</v>
      </c>
      <c r="BO4" s="55">
        <f t="shared" si="4"/>
        <v>0</v>
      </c>
      <c r="BP4" s="55" t="e">
        <f t="shared" si="5"/>
        <v>#DIV/0!</v>
      </c>
      <c r="BQ4" s="55" t="e">
        <f t="shared" si="6"/>
        <v>#DIV/0!</v>
      </c>
      <c r="BR4" s="55" t="e">
        <f t="shared" si="7"/>
        <v>#DIV/0!</v>
      </c>
    </row>
    <row r="5" spans="1:70" ht="34.5" x14ac:dyDescent="0.25">
      <c r="A5" s="9" t="s">
        <v>23</v>
      </c>
      <c r="B5" s="17" t="s">
        <v>24</v>
      </c>
      <c r="C5" s="15" t="s">
        <v>25</v>
      </c>
      <c r="D5" s="41" t="s">
        <v>26</v>
      </c>
      <c r="E5" s="12" t="s">
        <v>27</v>
      </c>
      <c r="F5" s="15" t="s">
        <v>33</v>
      </c>
      <c r="G5" s="12" t="s">
        <v>34</v>
      </c>
      <c r="H5" s="16">
        <v>45</v>
      </c>
      <c r="I5" s="9" t="s">
        <v>16</v>
      </c>
      <c r="J5" s="14">
        <v>585</v>
      </c>
      <c r="K5" s="57">
        <v>16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9" t="s">
        <v>23</v>
      </c>
      <c r="AC5" s="17" t="s">
        <v>24</v>
      </c>
      <c r="AD5" s="15" t="s">
        <v>25</v>
      </c>
      <c r="AE5" s="15" t="s">
        <v>26</v>
      </c>
      <c r="AF5" s="12" t="s">
        <v>27</v>
      </c>
      <c r="AG5" s="15" t="s">
        <v>33</v>
      </c>
      <c r="AH5" s="12" t="s">
        <v>34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9" t="s">
        <v>23</v>
      </c>
      <c r="AT5" s="17" t="s">
        <v>24</v>
      </c>
      <c r="AU5" s="15" t="s">
        <v>25</v>
      </c>
      <c r="AV5" s="15" t="s">
        <v>26</v>
      </c>
      <c r="AW5" s="12" t="s">
        <v>27</v>
      </c>
      <c r="AX5" s="15" t="s">
        <v>33</v>
      </c>
      <c r="AY5" s="12" t="s">
        <v>34</v>
      </c>
      <c r="AZ5" s="54">
        <f t="shared" si="0"/>
        <v>0</v>
      </c>
      <c r="BA5" s="37"/>
      <c r="BB5" s="54">
        <f t="shared" si="1"/>
        <v>0</v>
      </c>
      <c r="BC5" s="37"/>
      <c r="BD5" s="37"/>
      <c r="BE5" s="37"/>
      <c r="BF5" s="47" t="s">
        <v>23</v>
      </c>
      <c r="BG5" s="48" t="s">
        <v>24</v>
      </c>
      <c r="BH5" s="51" t="s">
        <v>25</v>
      </c>
      <c r="BI5" s="51" t="s">
        <v>26</v>
      </c>
      <c r="BJ5" s="49" t="s">
        <v>27</v>
      </c>
      <c r="BK5" s="51" t="s">
        <v>33</v>
      </c>
      <c r="BL5" s="49" t="s">
        <v>34</v>
      </c>
      <c r="BM5" s="50">
        <f t="shared" si="2"/>
        <v>0</v>
      </c>
      <c r="BN5" s="50">
        <f t="shared" si="3"/>
        <v>0</v>
      </c>
      <c r="BO5" s="55">
        <f t="shared" si="4"/>
        <v>0</v>
      </c>
      <c r="BP5" s="55" t="e">
        <f t="shared" si="5"/>
        <v>#DIV/0!</v>
      </c>
      <c r="BQ5" s="55" t="e">
        <f t="shared" si="6"/>
        <v>#DIV/0!</v>
      </c>
      <c r="BR5" s="55" t="e">
        <f t="shared" si="7"/>
        <v>#DIV/0!</v>
      </c>
    </row>
    <row r="6" spans="1:70" ht="34.5" x14ac:dyDescent="0.25">
      <c r="A6" s="9" t="s">
        <v>23</v>
      </c>
      <c r="B6" s="17" t="s">
        <v>24</v>
      </c>
      <c r="C6" s="15" t="s">
        <v>25</v>
      </c>
      <c r="D6" s="41" t="s">
        <v>26</v>
      </c>
      <c r="E6" s="12" t="s">
        <v>27</v>
      </c>
      <c r="F6" s="15" t="s">
        <v>35</v>
      </c>
      <c r="G6" s="12" t="s">
        <v>36</v>
      </c>
      <c r="H6" s="16">
        <v>56</v>
      </c>
      <c r="I6" s="9" t="s">
        <v>16</v>
      </c>
      <c r="J6" s="14">
        <v>585</v>
      </c>
      <c r="K6" s="57">
        <v>16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9" t="s">
        <v>23</v>
      </c>
      <c r="AC6" s="17" t="s">
        <v>24</v>
      </c>
      <c r="AD6" s="15" t="s">
        <v>25</v>
      </c>
      <c r="AE6" s="15" t="s">
        <v>26</v>
      </c>
      <c r="AF6" s="12" t="s">
        <v>27</v>
      </c>
      <c r="AG6" s="15" t="s">
        <v>35</v>
      </c>
      <c r="AH6" s="12" t="s">
        <v>36</v>
      </c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9" t="s">
        <v>23</v>
      </c>
      <c r="AT6" s="17" t="s">
        <v>24</v>
      </c>
      <c r="AU6" s="15" t="s">
        <v>25</v>
      </c>
      <c r="AV6" s="15" t="s">
        <v>26</v>
      </c>
      <c r="AW6" s="12" t="s">
        <v>27</v>
      </c>
      <c r="AX6" s="15" t="s">
        <v>35</v>
      </c>
      <c r="AY6" s="12" t="s">
        <v>36</v>
      </c>
      <c r="AZ6" s="54">
        <f t="shared" si="0"/>
        <v>0</v>
      </c>
      <c r="BA6" s="37"/>
      <c r="BB6" s="54">
        <f t="shared" si="1"/>
        <v>0</v>
      </c>
      <c r="BC6" s="37"/>
      <c r="BD6" s="37"/>
      <c r="BE6" s="37"/>
      <c r="BF6" s="47" t="s">
        <v>23</v>
      </c>
      <c r="BG6" s="48" t="s">
        <v>24</v>
      </c>
      <c r="BH6" s="51" t="s">
        <v>25</v>
      </c>
      <c r="BI6" s="51" t="s">
        <v>26</v>
      </c>
      <c r="BJ6" s="49" t="s">
        <v>27</v>
      </c>
      <c r="BK6" s="51" t="s">
        <v>35</v>
      </c>
      <c r="BL6" s="49" t="s">
        <v>36</v>
      </c>
      <c r="BM6" s="50">
        <f t="shared" si="2"/>
        <v>0</v>
      </c>
      <c r="BN6" s="50">
        <f t="shared" si="3"/>
        <v>0</v>
      </c>
      <c r="BO6" s="55">
        <f t="shared" si="4"/>
        <v>0</v>
      </c>
      <c r="BP6" s="55" t="e">
        <f t="shared" si="5"/>
        <v>#DIV/0!</v>
      </c>
      <c r="BQ6" s="55" t="e">
        <f t="shared" si="6"/>
        <v>#DIV/0!</v>
      </c>
      <c r="BR6" s="55" t="e">
        <f t="shared" si="7"/>
        <v>#DIV/0!</v>
      </c>
    </row>
    <row r="7" spans="1:70" ht="45.75" x14ac:dyDescent="0.25">
      <c r="A7" s="9" t="s">
        <v>23</v>
      </c>
      <c r="B7" s="17" t="s">
        <v>24</v>
      </c>
      <c r="C7" s="15" t="s">
        <v>25</v>
      </c>
      <c r="D7" s="88" t="s">
        <v>19</v>
      </c>
      <c r="E7" s="12" t="s">
        <v>37</v>
      </c>
      <c r="F7" s="15" t="s">
        <v>38</v>
      </c>
      <c r="G7" s="12" t="s">
        <v>39</v>
      </c>
      <c r="H7" s="16">
        <v>45</v>
      </c>
      <c r="I7" s="9" t="s">
        <v>16</v>
      </c>
      <c r="J7" s="14">
        <v>585</v>
      </c>
      <c r="K7" s="57">
        <v>24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9" t="s">
        <v>23</v>
      </c>
      <c r="AC7" s="17" t="s">
        <v>24</v>
      </c>
      <c r="AD7" s="15" t="s">
        <v>25</v>
      </c>
      <c r="AE7" s="15" t="s">
        <v>19</v>
      </c>
      <c r="AF7" s="12" t="s">
        <v>37</v>
      </c>
      <c r="AG7" s="15" t="s">
        <v>38</v>
      </c>
      <c r="AH7" s="12" t="s">
        <v>39</v>
      </c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9" t="s">
        <v>23</v>
      </c>
      <c r="AT7" s="17" t="s">
        <v>24</v>
      </c>
      <c r="AU7" s="15" t="s">
        <v>25</v>
      </c>
      <c r="AV7" s="15" t="s">
        <v>19</v>
      </c>
      <c r="AW7" s="12" t="s">
        <v>37</v>
      </c>
      <c r="AX7" s="15" t="s">
        <v>38</v>
      </c>
      <c r="AY7" s="12" t="s">
        <v>39</v>
      </c>
      <c r="AZ7" s="54">
        <f t="shared" si="0"/>
        <v>0</v>
      </c>
      <c r="BA7" s="37"/>
      <c r="BB7" s="54">
        <f t="shared" si="1"/>
        <v>0</v>
      </c>
      <c r="BC7" s="37"/>
      <c r="BD7" s="37"/>
      <c r="BE7" s="37"/>
      <c r="BF7" s="47" t="s">
        <v>23</v>
      </c>
      <c r="BG7" s="48" t="s">
        <v>24</v>
      </c>
      <c r="BH7" s="51" t="s">
        <v>25</v>
      </c>
      <c r="BI7" s="51" t="s">
        <v>19</v>
      </c>
      <c r="BJ7" s="49" t="s">
        <v>37</v>
      </c>
      <c r="BK7" s="51" t="s">
        <v>38</v>
      </c>
      <c r="BL7" s="49" t="s">
        <v>39</v>
      </c>
      <c r="BM7" s="50">
        <f t="shared" si="2"/>
        <v>0</v>
      </c>
      <c r="BN7" s="50">
        <f t="shared" si="3"/>
        <v>0</v>
      </c>
      <c r="BO7" s="55">
        <f t="shared" si="4"/>
        <v>0</v>
      </c>
      <c r="BP7" s="55" t="e">
        <f t="shared" si="5"/>
        <v>#DIV/0!</v>
      </c>
      <c r="BQ7" s="55" t="e">
        <f t="shared" si="6"/>
        <v>#DIV/0!</v>
      </c>
      <c r="BR7" s="55" t="e">
        <f t="shared" si="7"/>
        <v>#DIV/0!</v>
      </c>
    </row>
    <row r="8" spans="1:70" ht="79.5" x14ac:dyDescent="0.25">
      <c r="A8" s="9" t="s">
        <v>40</v>
      </c>
      <c r="B8" s="19" t="s">
        <v>41</v>
      </c>
      <c r="C8" s="15" t="s">
        <v>25</v>
      </c>
      <c r="D8" s="88" t="s">
        <v>19</v>
      </c>
      <c r="E8" s="12" t="s">
        <v>37</v>
      </c>
      <c r="F8" s="15" t="s">
        <v>42</v>
      </c>
      <c r="G8" s="12" t="s">
        <v>43</v>
      </c>
      <c r="H8" s="16">
        <v>56</v>
      </c>
      <c r="I8" s="9" t="s">
        <v>16</v>
      </c>
      <c r="J8" s="14">
        <v>585</v>
      </c>
      <c r="K8" s="57">
        <v>20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9" t="s">
        <v>40</v>
      </c>
      <c r="AC8" s="19" t="s">
        <v>41</v>
      </c>
      <c r="AD8" s="15" t="s">
        <v>25</v>
      </c>
      <c r="AE8" s="15" t="s">
        <v>19</v>
      </c>
      <c r="AF8" s="12" t="s">
        <v>37</v>
      </c>
      <c r="AG8" s="15" t="s">
        <v>42</v>
      </c>
      <c r="AH8" s="12" t="s">
        <v>43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9" t="s">
        <v>40</v>
      </c>
      <c r="AT8" s="19" t="s">
        <v>41</v>
      </c>
      <c r="AU8" s="15" t="s">
        <v>25</v>
      </c>
      <c r="AV8" s="15" t="s">
        <v>19</v>
      </c>
      <c r="AW8" s="12" t="s">
        <v>37</v>
      </c>
      <c r="AX8" s="15" t="s">
        <v>42</v>
      </c>
      <c r="AY8" s="12" t="s">
        <v>43</v>
      </c>
      <c r="AZ8" s="54">
        <f t="shared" si="0"/>
        <v>0</v>
      </c>
      <c r="BA8" s="37"/>
      <c r="BB8" s="54">
        <f t="shared" si="1"/>
        <v>0</v>
      </c>
      <c r="BC8" s="37"/>
      <c r="BD8" s="37"/>
      <c r="BE8" s="37"/>
      <c r="BF8" s="47" t="s">
        <v>40</v>
      </c>
      <c r="BG8" s="52" t="s">
        <v>41</v>
      </c>
      <c r="BH8" s="51" t="s">
        <v>25</v>
      </c>
      <c r="BI8" s="51" t="s">
        <v>19</v>
      </c>
      <c r="BJ8" s="49" t="s">
        <v>37</v>
      </c>
      <c r="BK8" s="51" t="s">
        <v>42</v>
      </c>
      <c r="BL8" s="49" t="s">
        <v>43</v>
      </c>
      <c r="BM8" s="50">
        <f t="shared" si="2"/>
        <v>0</v>
      </c>
      <c r="BN8" s="50">
        <f t="shared" si="3"/>
        <v>0</v>
      </c>
      <c r="BO8" s="55">
        <f t="shared" si="4"/>
        <v>0</v>
      </c>
      <c r="BP8" s="55" t="e">
        <f t="shared" si="5"/>
        <v>#DIV/0!</v>
      </c>
      <c r="BQ8" s="55" t="e">
        <f t="shared" si="6"/>
        <v>#DIV/0!</v>
      </c>
      <c r="BR8" s="55" t="e">
        <f t="shared" si="7"/>
        <v>#DIV/0!</v>
      </c>
    </row>
  </sheetData>
  <sortState ref="A2:AR93">
    <sortCondition ref="C2:C93"/>
  </sortState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M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Durham C by Board</vt:lpstr>
      <vt:lpstr>Fleming C by Board</vt:lpstr>
      <vt:lpstr>Loyalist C by Board</vt:lpstr>
      <vt:lpstr>'Durham C by Board'!Print_Titles</vt:lpstr>
      <vt:lpstr>'Fleming C by Board'!Print_Titles</vt:lpstr>
      <vt:lpstr>'Loyalist C by Board'!Print_Titles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2020-04-28T22:25:01Z</cp:lastPrinted>
  <dcterms:created xsi:type="dcterms:W3CDTF">2020-04-28T19:29:16Z</dcterms:created>
  <dcterms:modified xsi:type="dcterms:W3CDTF">2020-04-29T13:27:59Z</dcterms:modified>
</cp:coreProperties>
</file>